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Пулковский\26. Витражные конструкции\2. Тендерный пакет\2. Формы для заполнения\"/>
    </mc:Choice>
  </mc:AlternateContent>
  <xr:revisionPtr revIDLastSave="0" documentId="13_ncr:1_{F953D7B6-83ED-4D13-8791-04A59DF274F8}" xr6:coauthVersionLast="47" xr6:coauthVersionMax="47" xr10:uidLastSave="{00000000-0000-0000-0000-000000000000}"/>
  <bookViews>
    <workbookView xWindow="-108" yWindow="-108" windowWidth="23256" windowHeight="12576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lnm._FilterDatabase" localSheetId="0" hidden="1">'tender items !'!$A$8:$I$35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6" l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H28" i="16" l="1"/>
  <c r="H27" i="16"/>
  <c r="H20" i="16"/>
  <c r="H19" i="16"/>
  <c r="H13" i="16"/>
  <c r="H11" i="16"/>
  <c r="E10" i="16"/>
  <c r="H10" i="16" s="1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E27" i="16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20" i="16"/>
  <c r="E19" i="16"/>
  <c r="E18" i="16"/>
  <c r="H18" i="16" s="1"/>
  <c r="E17" i="16"/>
  <c r="H17" i="16" s="1"/>
  <c r="E16" i="16"/>
  <c r="H16" i="16" s="1"/>
  <c r="E15" i="16"/>
  <c r="H15" i="16" s="1"/>
  <c r="E14" i="16"/>
  <c r="H14" i="16" s="1"/>
  <c r="E12" i="16"/>
  <c r="H12" i="16" s="1"/>
  <c r="E11" i="16"/>
  <c r="E13" i="16"/>
</calcChain>
</file>

<file path=xl/sharedStrings.xml><?xml version="1.0" encoding="utf-8"?>
<sst xmlns="http://schemas.openxmlformats.org/spreadsheetml/2006/main" count="133" uniqueCount="99">
  <si>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</si>
  <si>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</si>
  <si>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</si>
  <si>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</si>
  <si>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</si>
  <si>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</si>
  <si>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</si>
  <si>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</si>
  <si>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</si>
  <si>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</si>
  <si>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1.1</t>
  </si>
  <si>
    <t>1.2</t>
  </si>
  <si>
    <t>1.3</t>
  </si>
  <si>
    <t>1.4</t>
  </si>
  <si>
    <t>1.5</t>
  </si>
  <si>
    <t>1.6</t>
  </si>
  <si>
    <t>м2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</si>
  <si>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</si>
  <si>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</si>
  <si>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</si>
  <si>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</si>
  <si>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</si>
  <si>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</si>
  <si>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</si>
  <si>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</si>
  <si>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</si>
  <si>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</si>
  <si>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</si>
  <si>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Алюминиевый витраж 3000(h)-3000 СПО-4М1-14ТР-4М с бронированным остеклением (бронированная плёнка или триплекс), остекление помещения №160 (Магазин)</t>
  </si>
  <si>
    <t>Алюминиевый витраж 2060(h)-4325 СПО-4М1-14ТР-4М с бронированным остеклением (бронированная плёнка или триплекс), остекление помещения №103 (Администратор)</t>
  </si>
  <si>
    <t>Алюминиевый витраж 3000(h)-3000 СПО-4М1-14ТР-4М с бронированным остеклением (бронированная плёнка или триплекс), остекление помещения №103 (Администратор)</t>
  </si>
  <si>
    <t>Алюминиевый витраж 2060(h)-2940 в зажимном профиле с одной дверью с одинарным бронированным термостойким остеклением (бронированная плёнка или триплекс) толщ. 10мм, тонированной в массе бронза, дверное полотно цельностеклянное на 4-х петлях с доводчиками (цвет хром), с притворной планкой – магнитный уплотнитель, без порога, габариты 2000(h)-900, зазор под дверью 50мм, дверная ручка из дуба или бука, остекление помещения №124 (Гималайская сауна)</t>
  </si>
  <si>
    <t>Алюминиевый витраж 2060(h)-2270 в зажимном профиле с одной дверью с одинарным бронированным термостойким остеклением (бронированная плёнка или триплекс) толщ. 10мм, тонированной в массе бронза, дверное полотно цельностеклянное на 4-х петлях с доводчиками (цвет хром), с притворной планкой – магнитный уплотнитель, без порога, габариты 2000(h)-900, зазор под дверью 50мм, дверная ручка из дуба или бука, остекление помещения №125 (Сенная парная)</t>
  </si>
  <si>
    <t>Алюминиевый витраж 2060(h)-5950 в зажимном профиле с одной дверью с одинарным бронированным термостойким остеклением (бронированная плёнка или триплекс) толщ. 10мм, тонированной в массе бронза, дверное полотно цельностеклянное на 4-х петлях с доводчиками (цвет хром), с притворной планкой – магнитный уплотнитель, без порога, габариты 2000(h)-900, зазор под дверью 50мм, дверная ручка из дуба или бука, остекление помещения №117 (Альпийская шоу парная)</t>
  </si>
  <si>
    <t>Алюминиевый витраж 2060(h)-6990 в зажимном профиле с одной дверьюс одинарным бронированным термостойким остеклением (бронированная плёнка или триплекс) толщ. 10мм, тонированной в массе бронза, дверное полотно цельностеклянное на 4-х петлях с доводчиками (цвет хром), с притворной планкой – магнитный уплотнитель, без порога, габариты 2000(h)-900, зазор под дверью 50мм, дверная ручка из дуба или бука, остекление помещения №130 (Хаммам Турецкий)</t>
  </si>
  <si>
    <t>Алюминиевый витраж 3000(h)-5730 СПО-4М1-14ТР-4М с одной двухстворчатой дверью (размер рабочей створки: не менее 900мм) и одной открывающейся фрамугой с бронированным остеклением (бронированная плёнка или триплекс), дверное полотно цельностеклянное на 4-х петлях с доводчиками (на каждую створку) (цвет хром), с притворной планкой – магнитный уплотнитель, без порога, габариты 2100(h)-1490, остекление помещения №128 (Фитнес)</t>
  </si>
  <si>
    <t>Алюминиевый витраж 2060(h)-2250 в зажимном профиле с одной дверью с одинарным бронированным термостойким остеклением (бронированная плёнка или триплекс) толщ. 10мм, тонированной в массе бронза, дверное полотно цельностеклянное на 4-х петлях с доводчиками (цвет хром), с притворной планкой – магнитный уплотнитель, без порога, габариты 2000(h)-900, зазор под дверью 50мм, дверная ручка из дуба или бука, остекление помещения №110 (Русская мужская парная)</t>
  </si>
  <si>
    <t>Алюминиевый витраж 5000(h)-11400 в зажимном профиле с термостойким остеклением (бронированная плёнка или триплекс) толщ. 12+1мм, остекление помещения 101 (Ресепшн)</t>
  </si>
  <si>
    <t>Алюминиевый витраж 5000(h)-4250 в зажимном профиле с термостойким остеклением (бронированная плёнка или триплекс) толщ. 12+1мм, остекление помещения 101 (Ресепшн)</t>
  </si>
  <si>
    <t>Частичная замена витражей в тамбуре</t>
  </si>
  <si>
    <t>Дверь 2000-950 Бпр Оп Пр Р Ап (бронза) СМ 1-REI 30-ТР-6Зак. с бронированным термостойким остеклением (бронированная плёнка или триплекс), тонированной в массе бронза, дверная коробка алюминий, дверное полотно цельностеклянное на 4-х петлях с доводчиками (цвет хром), с притворной планкой – магнитный уплотнитель, без порога, габариты 2000(h)-950, зазор под дверью 50мм, дверная ручка из дуба или бука</t>
  </si>
  <si>
    <t>Дверь 2000-950 Бпр Оп Л Р Ап (бронза) СМ 1-REI 30-ТР-6Зак. с бронированным термостойким остеклением (бронированная плёнка или триплекс), тонированной в массе бронза, дверная коробка алюминий, дверное полотно цельностеклянное на 4-х петлях с доводчиками (цвет хром), с притворной планкой – магнитный уплотнитель, без порога, габариты 2000(h)-950, зазор под дверью 50мм, дверная ручка из дуба или бука</t>
  </si>
  <si>
    <t>Дверь однопольная влагостойкая износоустойчивая из ПВХ (правая) ДПВ Г Бпр Оп П Р 2100х1000 (ГОСТ 30970-2014)</t>
  </si>
  <si>
    <t>Дверь однопольная влагостойкая износоустойчивая из ПВХ (левая) ДПВ Г Бпр Оп Л Р 2100х1000 (ГОСТ 30970-2014)</t>
  </si>
  <si>
    <t>Дверь однопольная влагостойкая износоустойчивая из ПВХ (правая) ДПВ Г Бпр Оп П Р 2100 -900 2100х900 (ГОСТ 30970-2014)</t>
  </si>
  <si>
    <t>Дверь однопольная влагостойкая износоустойчивая из ПВХ (левая) ДПВ Г Бпр Оп Л Р 2100х900 (ГОСТ 30970-2014)</t>
  </si>
  <si>
    <t>Дверь однопольная влагостойкая износоустойчивая из ПВХ (правая) 2100х880 (ГОСТ 30970-2014)</t>
  </si>
  <si>
    <t>Дверь однопольная влагостойкая износоустойчивая из ПВХ (левая) 2100х880 (ГОСТ 30970-2014)</t>
  </si>
  <si>
    <t>Дверь однопольная влагостойкая износоустойчивая из ПВХ (левая) 2100х750 (ГОСТ 30970-2014)</t>
  </si>
  <si>
    <t>Дверь из алюминиевого профиля двустворчатая маятниковая с иллюминатором ДАВ Км Бпр Дв Ма 2100х1200 (ГОСТ 23747-2015)</t>
  </si>
  <si>
    <t>Дверь из алюминиевого профиля двупольная влагостойкая (правая) ДАВ Г Бпр Дв Пр Р 2100х1580 (ГОСТ 23747-2015)</t>
  </si>
  <si>
    <t>Дверь из алюминиевого профиля двупольная влагостойкая (левая) ДАВ Г Бпр Дв Л Р 2100х1580 (ГОСТ 23747-2015)</t>
  </si>
  <si>
    <t>Доставка оборудования до объекта по адресу: г. Санкт-Петербург, Пулковское шоссе, д. 25, корп. 1, ТРК «Лето»</t>
  </si>
  <si>
    <t>шт.</t>
  </si>
  <si>
    <t>усл.</t>
  </si>
  <si>
    <t>Габариты и конфигурацию витражей уточнить по контрольным замерам и согласовать с Заказчиком</t>
  </si>
  <si>
    <t xml:space="preserve">Габариты уточнить по контрольным замерам
Пом. №№114, 119, 120, 122, 123, 131, 132, 129 </t>
  </si>
  <si>
    <t>Габариты уточнить по контрольным замерам
Пом. №№109, 115, 133</t>
  </si>
  <si>
    <t>Габариты уточнить по контрольным замерам
Пом. №106 (санузел), №112 (санузел), №148 (санузел), №151 (санузел)</t>
  </si>
  <si>
    <t>Габариты уточнить по контрольным замерам
Пом. №147 (санузел), №150 (санузел)</t>
  </si>
  <si>
    <t xml:space="preserve">Габариты уточнить по контрольным замерам
Пом. №149 (тех.пом.) №103 (Администратор) </t>
  </si>
  <si>
    <t>Габариты уточнить по контрольным замерам
Пом. №146 (тех.пом.)</t>
  </si>
  <si>
    <t>Габариты уточнить по контрольным замерам
Пом. №108 (ПУИ), №116 (ПУИ)</t>
  </si>
  <si>
    <t>Габариты уточнить по контрольным замерам
Пом. №152 (тех.пом.)</t>
  </si>
  <si>
    <t>Габариты уточнить по контрольным замерам
Возле пом. №155 (тех.пом.)</t>
  </si>
  <si>
    <t xml:space="preserve">Габариты уточнить по контрольным замерам
Пом. №134 (кухня) </t>
  </si>
  <si>
    <t>Габариты уточнить по контрольным замерам
Пом. №107 (моечная), №113 (моечная), №153 (общ.зона)</t>
  </si>
  <si>
    <t>Габариты уточнить по контрольным замерам
Пом. №105 (раздевалка), №111 (раздевалка), №153 (общ.зона)</t>
  </si>
  <si>
    <t>Изготовление, поставка и монтаж витражных конструкций из алюминиевого профиля, внутренних влагостойких дверей из ПВХ и алюминиевых дверей</t>
  </si>
  <si>
    <t>1.18</t>
  </si>
  <si>
    <t>1.19</t>
  </si>
  <si>
    <t>1.20</t>
  </si>
  <si>
    <t>1.21</t>
  </si>
  <si>
    <t>1.22</t>
  </si>
  <si>
    <t>1.23</t>
  </si>
  <si>
    <t>1.24</t>
  </si>
  <si>
    <t>1.25</t>
  </si>
  <si>
    <t>ИТОГО, руб, с НДС</t>
  </si>
  <si>
    <t>Наименование Юридического лица, ИНН___________________________________________________</t>
  </si>
  <si>
    <t>ФОРМА КОММЕРЧЕСКОГО ПРЕДЛОЖЕНИЯ</t>
  </si>
  <si>
    <t>Является ли компания плательщиком НДС, да/нет</t>
  </si>
  <si>
    <t>Авансирование (при необходимости)</t>
  </si>
  <si>
    <t>Банковская гарантия на возврат авансового платежа (в случае авансирования), да/нет</t>
  </si>
  <si>
    <t>Срок выхода на объект (после одписания Договора), кал.дней</t>
  </si>
  <si>
    <t>Срок исполнения предмета тендера, кал.дней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</si>
  <si>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</si>
  <si>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</si>
  <si>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</si>
  <si>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</si>
  <si>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</si>
  <si>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</si>
  <si>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Наличие СРО и на какую сумму, да/нет, руб.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</si>
  <si>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</si>
  <si>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</si>
  <si>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</si>
  <si>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</si>
  <si>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Гарантийный срок, 3 ГОДА</t>
  </si>
  <si>
    <t>Объект: «Семейный банный СПА-комплекс «Городской курорт Пулковский», расположенный в ТРК  Лето по адресу: г. Санкт-Петербург, Пулковское шоссе, д. 25, корп. 1</t>
  </si>
  <si>
    <t>Изготовление, поставка и монтаж витражных конструкций из алюминиевого профиля, внутренних влагостойких дверей из ПВХ и алюминиевых дверей.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</si>
</sst>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FF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4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F56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</cellStyleXfs>
  <cellXfs count="51">
    <xf numFmtId="0" fontId="0" fillId="0" borderId="0" xfId="0" applyFill="1" applyBorder="1" applyAlignment="1">
      <alignment horizontal="left" vertical="top"/>
    </xf>
    <xf numFmtId="4" fontId="2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 vertical="center" wrapText="1"/>
    </xf>
    <xf numFmtId="0" fontId="9" fillId="0" borderId="0" xfId="1" applyFont="1"/>
    <xf numFmtId="0" fontId="9" fillId="0" borderId="0" xfId="1" quotePrefix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wrapText="1"/>
    </xf>
    <xf numFmtId="0" fontId="9" fillId="3" borderId="0" xfId="1" applyFont="1" applyFill="1"/>
    <xf numFmtId="49" fontId="5" fillId="0" borderId="1" xfId="3" quotePrefix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" fontId="9" fillId="0" borderId="0" xfId="1" quotePrefix="1" applyNumberFormat="1" applyFont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4" fontId="13" fillId="5" borderId="1" xfId="4" applyNumberFormat="1" applyFont="1" applyFill="1" applyBorder="1" applyAlignment="1">
      <alignment horizontal="center" vertical="center" wrapText="1"/>
    </xf>
    <xf numFmtId="0" fontId="0" fillId="6" borderId="0" xfId="0" applyFill="1"/>
    <xf numFmtId="0" fontId="14" fillId="6" borderId="0" xfId="0" applyFont="1" applyFill="1"/>
    <xf numFmtId="0" fontId="15" fillId="0" borderId="1" xfId="0" applyFont="1" applyBorder="1" applyAlignment="1">
      <alignment horizontal="center" wrapText="1"/>
    </xf>
    <xf numFmtId="0" fontId="15" fillId="7" borderId="3" xfId="0" applyFont="1" applyFill="1" applyBorder="1" applyAlignment="1">
      <alignment wrapText="1"/>
    </xf>
    <xf numFmtId="0" fontId="15" fillId="0" borderId="2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2" fillId="5" borderId="1" xfId="1" applyFont="1" applyFill="1" applyBorder="1" applyAlignment="1">
      <alignment horizontal="right"/>
    </xf>
    <xf numFmtId="0" fontId="16" fillId="0" borderId="4" xfId="6" quotePrefix="1" applyFont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</cellXfs>
  <cellStyles count="7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  <cellStyle name="Обычный 2 3" xfId="6" xr:uid="{0E962FDA-6C54-41DA-9639-8CEBEF034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</sheetPr>
  <dimension ref="A1:I54"/>
  <sheetViews>
    <sheetView tabSelected="1" zoomScale="60" zoomScaleNormal="60" workbookViewId="0">
      <pane ySplit="8" topLeftCell="A9" activePane="bottomLeft" state="frozen"/>
      <selection pane="bottomLeft" activeCell="L7" sqref="L7"/>
    </sheetView>
  </sheetViews>
  <sheetFormatPr defaultColWidth="10.33203125" defaultRowHeight="14.4" outlineLevelRow="1" x14ac:dyDescent="0.3"/>
  <cols>
    <col min="1" max="1" width="10.33203125" style="14" bestFit="1"/>
    <col min="2" max="2" width="126.6640625" style="14" bestFit="1" customWidth="1"/>
    <col min="3" max="3" width="8.109375" style="16" bestFit="1" customWidth="1"/>
    <col min="4" max="4" width="14.6640625" style="23" bestFit="1" customWidth="1"/>
    <col min="5" max="5" width="23.33203125" style="14" bestFit="1" customWidth="1"/>
    <col min="6" max="6" width="19.5546875" style="14" customWidth="1"/>
    <col min="7" max="7" width="16.21875" style="14" customWidth="1"/>
    <col min="8" max="8" width="17.77734375" style="14" customWidth="1"/>
    <col min="9" max="9" width="44.44140625" style="14" bestFit="1" customWidth="1"/>
    <col min="10" max="16384" width="10.33203125" style="14"/>
  </cols>
  <sheetData>
    <row r="1" spans="1:9" ht="36" customHeight="1" x14ac:dyDescent="0.3">
      <c r="A1" s="44" t="s">
        <v>79</v>
      </c>
      <c r="B1" s="44"/>
      <c r="C1" s="44"/>
      <c r="D1" s="44"/>
      <c r="E1" s="44"/>
      <c r="F1" s="44"/>
      <c r="G1" s="44"/>
      <c r="H1" s="44"/>
      <c r="I1" s="44"/>
    </row>
    <row r="2" spans="1:9" s="18" customFormat="1" ht="23.4" customHeight="1" x14ac:dyDescent="0.3">
      <c r="A2" s="45" t="s">
        <v>98</v>
      </c>
      <c r="B2" s="45"/>
      <c r="C2" s="45"/>
      <c r="D2" s="45"/>
      <c r="E2" s="45"/>
      <c r="F2" s="45"/>
      <c r="G2" s="45"/>
      <c r="H2" s="45"/>
      <c r="I2" s="45"/>
    </row>
    <row r="3" spans="1:9" s="18" customFormat="1" ht="17.399999999999999" customHeight="1" x14ac:dyDescent="0.3">
      <c r="A3" s="33"/>
      <c r="B3" s="45" t="s">
        <v>97</v>
      </c>
      <c r="C3" s="45"/>
      <c r="D3" s="45"/>
      <c r="E3" s="45"/>
      <c r="F3" s="45"/>
      <c r="G3" s="45"/>
      <c r="H3" s="45"/>
      <c r="I3" s="45"/>
    </row>
    <row r="4" spans="1:9" ht="37.200000000000003" customHeight="1" x14ac:dyDescent="0.3">
      <c r="A4" s="43" t="s">
        <v>78</v>
      </c>
      <c r="B4" s="43"/>
      <c r="C4" s="15"/>
      <c r="D4" s="22"/>
      <c r="E4" s="15"/>
      <c r="F4" s="15"/>
      <c r="G4" s="15"/>
      <c r="H4" s="15"/>
      <c r="I4" s="15"/>
    </row>
    <row r="5" spans="1:9" ht="29.25" customHeight="1" x14ac:dyDescent="0.3">
      <c r="A5" s="46" t="s">
        <v>0</v>
      </c>
      <c r="B5" s="46" t="s">
        <v>1</v>
      </c>
      <c r="C5" s="47" t="s">
        <v>2</v>
      </c>
      <c r="D5" s="48" t="s">
        <v>3</v>
      </c>
      <c r="E5" s="48" t="s">
        <v>4</v>
      </c>
      <c r="F5" s="49" t="s">
        <v>5</v>
      </c>
      <c r="G5" s="50"/>
      <c r="H5" s="48" t="s">
        <v>6</v>
      </c>
      <c r="I5" s="46" t="s">
        <v>7</v>
      </c>
    </row>
    <row r="6" spans="1:9" ht="21" customHeight="1" x14ac:dyDescent="0.3">
      <c r="A6" s="46"/>
      <c r="B6" s="46"/>
      <c r="C6" s="47"/>
      <c r="D6" s="48"/>
      <c r="E6" s="48"/>
      <c r="F6" s="1" t="s">
        <v>8</v>
      </c>
      <c r="G6" s="1" t="s">
        <v>9</v>
      </c>
      <c r="H6" s="48"/>
      <c r="I6" s="46"/>
    </row>
    <row r="7" spans="1:9" ht="34.5" customHeight="1" x14ac:dyDescent="0.3">
      <c r="A7" s="2"/>
      <c r="B7" s="3"/>
      <c r="C7" s="3"/>
      <c r="D7" s="6"/>
      <c r="E7" s="5"/>
      <c r="F7" s="6"/>
      <c r="G7" s="6"/>
      <c r="H7" s="7"/>
      <c r="I7" s="4"/>
    </row>
    <row r="8" spans="1:9" ht="15.6" x14ac:dyDescent="0.3">
      <c r="A8" s="8"/>
      <c r="B8" s="9"/>
      <c r="C8" s="9"/>
      <c r="D8" s="12"/>
      <c r="E8" s="11"/>
      <c r="F8" s="12"/>
      <c r="G8" s="12"/>
      <c r="H8" s="13"/>
      <c r="I8" s="10"/>
    </row>
    <row r="9" spans="1:9" s="19" customFormat="1" ht="39.6" customHeight="1" x14ac:dyDescent="0.3">
      <c r="A9" s="24">
        <v>1</v>
      </c>
      <c r="B9" s="25" t="s">
        <v>68</v>
      </c>
      <c r="C9" s="24"/>
      <c r="D9" s="26"/>
      <c r="E9" s="26"/>
      <c r="F9" s="26"/>
      <c r="G9" s="26"/>
      <c r="H9" s="26"/>
      <c r="I9" s="27"/>
    </row>
    <row r="10" spans="1:9" ht="55.2" customHeight="1" outlineLevel="1" x14ac:dyDescent="0.3">
      <c r="A10" s="20" t="s">
        <v>10</v>
      </c>
      <c r="B10" s="32" t="s">
        <v>28</v>
      </c>
      <c r="C10" s="21" t="s">
        <v>16</v>
      </c>
      <c r="D10" s="17">
        <v>9</v>
      </c>
      <c r="E10" s="28">
        <f>F10+G10</f>
        <v>0</v>
      </c>
      <c r="F10" s="29"/>
      <c r="G10" s="29"/>
      <c r="H10" s="28">
        <f>E10*D10</f>
        <v>0</v>
      </c>
      <c r="I10" s="31" t="s">
        <v>55</v>
      </c>
    </row>
    <row r="11" spans="1:9" ht="51" customHeight="1" outlineLevel="1" x14ac:dyDescent="0.3">
      <c r="A11" s="20" t="s">
        <v>11</v>
      </c>
      <c r="B11" s="32" t="s">
        <v>29</v>
      </c>
      <c r="C11" s="30" t="s">
        <v>16</v>
      </c>
      <c r="D11" s="17">
        <v>8.9094999999999995</v>
      </c>
      <c r="E11" s="28">
        <f t="shared" ref="E11:E34" si="0">F11+G11</f>
        <v>0</v>
      </c>
      <c r="F11" s="29"/>
      <c r="G11" s="29"/>
      <c r="H11" s="28">
        <f t="shared" ref="H11:H34" si="1">E11*D11</f>
        <v>0</v>
      </c>
      <c r="I11" s="31" t="s">
        <v>55</v>
      </c>
    </row>
    <row r="12" spans="1:9" ht="48.6" customHeight="1" outlineLevel="1" x14ac:dyDescent="0.3">
      <c r="A12" s="20" t="s">
        <v>12</v>
      </c>
      <c r="B12" s="32" t="s">
        <v>30</v>
      </c>
      <c r="C12" s="30" t="s">
        <v>16</v>
      </c>
      <c r="D12" s="17">
        <v>9</v>
      </c>
      <c r="E12" s="28">
        <f t="shared" si="0"/>
        <v>0</v>
      </c>
      <c r="F12" s="29"/>
      <c r="G12" s="29"/>
      <c r="H12" s="28">
        <f t="shared" si="1"/>
        <v>0</v>
      </c>
      <c r="I12" s="31" t="s">
        <v>55</v>
      </c>
    </row>
    <row r="13" spans="1:9" ht="78" outlineLevel="1" x14ac:dyDescent="0.3">
      <c r="A13" s="20" t="s">
        <v>13</v>
      </c>
      <c r="B13" s="32" t="s">
        <v>31</v>
      </c>
      <c r="C13" s="30" t="s">
        <v>16</v>
      </c>
      <c r="D13" s="17">
        <v>6.0564</v>
      </c>
      <c r="E13" s="28">
        <f t="shared" si="0"/>
        <v>0</v>
      </c>
      <c r="F13" s="29"/>
      <c r="G13" s="29"/>
      <c r="H13" s="28">
        <f t="shared" si="1"/>
        <v>0</v>
      </c>
      <c r="I13" s="31" t="s">
        <v>55</v>
      </c>
    </row>
    <row r="14" spans="1:9" ht="62.4" outlineLevel="1" x14ac:dyDescent="0.3">
      <c r="A14" s="20" t="s">
        <v>14</v>
      </c>
      <c r="B14" s="32" t="s">
        <v>32</v>
      </c>
      <c r="C14" s="21" t="s">
        <v>16</v>
      </c>
      <c r="D14" s="17">
        <v>4.6761999999999997</v>
      </c>
      <c r="E14" s="28">
        <f t="shared" si="0"/>
        <v>0</v>
      </c>
      <c r="F14" s="29"/>
      <c r="G14" s="29"/>
      <c r="H14" s="28">
        <f t="shared" si="1"/>
        <v>0</v>
      </c>
      <c r="I14" s="31" t="s">
        <v>55</v>
      </c>
    </row>
    <row r="15" spans="1:9" ht="78" outlineLevel="1" x14ac:dyDescent="0.3">
      <c r="A15" s="20" t="s">
        <v>15</v>
      </c>
      <c r="B15" s="32" t="s">
        <v>33</v>
      </c>
      <c r="C15" s="21" t="s">
        <v>16</v>
      </c>
      <c r="D15" s="17">
        <v>12.26</v>
      </c>
      <c r="E15" s="28">
        <f t="shared" si="0"/>
        <v>0</v>
      </c>
      <c r="F15" s="29"/>
      <c r="G15" s="29"/>
      <c r="H15" s="28">
        <f t="shared" si="1"/>
        <v>0</v>
      </c>
      <c r="I15" s="31" t="s">
        <v>55</v>
      </c>
    </row>
    <row r="16" spans="1:9" ht="78" outlineLevel="1" x14ac:dyDescent="0.3">
      <c r="A16" s="20" t="s">
        <v>17</v>
      </c>
      <c r="B16" s="32" t="s">
        <v>34</v>
      </c>
      <c r="C16" s="21" t="s">
        <v>16</v>
      </c>
      <c r="D16" s="17">
        <v>14.3994</v>
      </c>
      <c r="E16" s="28">
        <f t="shared" si="0"/>
        <v>0</v>
      </c>
      <c r="F16" s="29"/>
      <c r="G16" s="29"/>
      <c r="H16" s="28">
        <f t="shared" si="1"/>
        <v>0</v>
      </c>
      <c r="I16" s="31" t="s">
        <v>55</v>
      </c>
    </row>
    <row r="17" spans="1:9" ht="62.4" outlineLevel="1" x14ac:dyDescent="0.3">
      <c r="A17" s="20" t="s">
        <v>18</v>
      </c>
      <c r="B17" s="32" t="s">
        <v>35</v>
      </c>
      <c r="C17" s="21" t="s">
        <v>16</v>
      </c>
      <c r="D17" s="17">
        <v>17.190000000000001</v>
      </c>
      <c r="E17" s="28">
        <f t="shared" si="0"/>
        <v>0</v>
      </c>
      <c r="F17" s="29"/>
      <c r="G17" s="29"/>
      <c r="H17" s="28">
        <f t="shared" si="1"/>
        <v>0</v>
      </c>
      <c r="I17" s="31" t="s">
        <v>55</v>
      </c>
    </row>
    <row r="18" spans="1:9" ht="78" outlineLevel="1" x14ac:dyDescent="0.3">
      <c r="A18" s="20" t="s">
        <v>19</v>
      </c>
      <c r="B18" s="32" t="s">
        <v>36</v>
      </c>
      <c r="C18" s="21" t="s">
        <v>16</v>
      </c>
      <c r="D18" s="17">
        <v>4.6399999999999997</v>
      </c>
      <c r="E18" s="28">
        <f t="shared" si="0"/>
        <v>0</v>
      </c>
      <c r="F18" s="29"/>
      <c r="G18" s="29"/>
      <c r="H18" s="28">
        <f t="shared" si="1"/>
        <v>0</v>
      </c>
      <c r="I18" s="31" t="s">
        <v>55</v>
      </c>
    </row>
    <row r="19" spans="1:9" ht="50.4" customHeight="1" outlineLevel="1" x14ac:dyDescent="0.3">
      <c r="A19" s="20" t="s">
        <v>20</v>
      </c>
      <c r="B19" s="32" t="s">
        <v>37</v>
      </c>
      <c r="C19" s="21" t="s">
        <v>16</v>
      </c>
      <c r="D19" s="17">
        <v>57</v>
      </c>
      <c r="E19" s="28">
        <f t="shared" si="0"/>
        <v>0</v>
      </c>
      <c r="F19" s="29"/>
      <c r="G19" s="29"/>
      <c r="H19" s="28">
        <f t="shared" si="1"/>
        <v>0</v>
      </c>
      <c r="I19" s="31" t="s">
        <v>55</v>
      </c>
    </row>
    <row r="20" spans="1:9" ht="48.6" customHeight="1" outlineLevel="1" x14ac:dyDescent="0.3">
      <c r="A20" s="20" t="s">
        <v>21</v>
      </c>
      <c r="B20" s="32" t="s">
        <v>38</v>
      </c>
      <c r="C20" s="21" t="s">
        <v>16</v>
      </c>
      <c r="D20" s="17">
        <v>21.25</v>
      </c>
      <c r="E20" s="28">
        <f t="shared" si="0"/>
        <v>0</v>
      </c>
      <c r="F20" s="29"/>
      <c r="G20" s="29"/>
      <c r="H20" s="28">
        <f t="shared" si="1"/>
        <v>0</v>
      </c>
      <c r="I20" s="31" t="s">
        <v>55</v>
      </c>
    </row>
    <row r="21" spans="1:9" ht="46.2" customHeight="1" outlineLevel="1" x14ac:dyDescent="0.3">
      <c r="A21" s="20" t="s">
        <v>22</v>
      </c>
      <c r="B21" s="32" t="s">
        <v>39</v>
      </c>
      <c r="C21" s="21" t="s">
        <v>16</v>
      </c>
      <c r="D21" s="17">
        <v>14.84</v>
      </c>
      <c r="E21" s="28">
        <f t="shared" si="0"/>
        <v>0</v>
      </c>
      <c r="F21" s="29"/>
      <c r="G21" s="29"/>
      <c r="H21" s="28">
        <f t="shared" si="1"/>
        <v>0</v>
      </c>
      <c r="I21" s="31" t="s">
        <v>55</v>
      </c>
    </row>
    <row r="22" spans="1:9" ht="75" customHeight="1" outlineLevel="1" x14ac:dyDescent="0.3">
      <c r="A22" s="20" t="s">
        <v>23</v>
      </c>
      <c r="B22" s="32" t="s">
        <v>40</v>
      </c>
      <c r="C22" s="21" t="s">
        <v>53</v>
      </c>
      <c r="D22" s="17">
        <v>8</v>
      </c>
      <c r="E22" s="28">
        <f t="shared" si="0"/>
        <v>0</v>
      </c>
      <c r="F22" s="29"/>
      <c r="G22" s="29"/>
      <c r="H22" s="28">
        <f t="shared" si="1"/>
        <v>0</v>
      </c>
      <c r="I22" s="31" t="s">
        <v>56</v>
      </c>
    </row>
    <row r="23" spans="1:9" ht="71.400000000000006" customHeight="1" outlineLevel="1" x14ac:dyDescent="0.3">
      <c r="A23" s="20" t="s">
        <v>24</v>
      </c>
      <c r="B23" s="32" t="s">
        <v>41</v>
      </c>
      <c r="C23" s="21" t="s">
        <v>53</v>
      </c>
      <c r="D23" s="17">
        <v>3</v>
      </c>
      <c r="E23" s="28">
        <f t="shared" si="0"/>
        <v>0</v>
      </c>
      <c r="F23" s="29"/>
      <c r="G23" s="29"/>
      <c r="H23" s="28">
        <f t="shared" si="1"/>
        <v>0</v>
      </c>
      <c r="I23" s="31" t="s">
        <v>57</v>
      </c>
    </row>
    <row r="24" spans="1:9" ht="65.400000000000006" customHeight="1" outlineLevel="1" x14ac:dyDescent="0.3">
      <c r="A24" s="20" t="s">
        <v>25</v>
      </c>
      <c r="B24" s="32" t="s">
        <v>42</v>
      </c>
      <c r="C24" s="21" t="s">
        <v>53</v>
      </c>
      <c r="D24" s="17">
        <v>4</v>
      </c>
      <c r="E24" s="28">
        <f t="shared" si="0"/>
        <v>0</v>
      </c>
      <c r="F24" s="29"/>
      <c r="G24" s="29"/>
      <c r="H24" s="28">
        <f t="shared" si="1"/>
        <v>0</v>
      </c>
      <c r="I24" s="31" t="s">
        <v>58</v>
      </c>
    </row>
    <row r="25" spans="1:9" ht="53.4" customHeight="1" outlineLevel="1" x14ac:dyDescent="0.3">
      <c r="A25" s="20" t="s">
        <v>26</v>
      </c>
      <c r="B25" s="32" t="s">
        <v>43</v>
      </c>
      <c r="C25" s="21" t="s">
        <v>53</v>
      </c>
      <c r="D25" s="17">
        <v>2</v>
      </c>
      <c r="E25" s="28">
        <f t="shared" si="0"/>
        <v>0</v>
      </c>
      <c r="F25" s="29"/>
      <c r="G25" s="29"/>
      <c r="H25" s="28">
        <f t="shared" si="1"/>
        <v>0</v>
      </c>
      <c r="I25" s="31" t="s">
        <v>59</v>
      </c>
    </row>
    <row r="26" spans="1:9" ht="45.6" customHeight="1" outlineLevel="1" x14ac:dyDescent="0.3">
      <c r="A26" s="20" t="s">
        <v>27</v>
      </c>
      <c r="B26" s="32" t="s">
        <v>44</v>
      </c>
      <c r="C26" s="21" t="s">
        <v>53</v>
      </c>
      <c r="D26" s="17">
        <v>2</v>
      </c>
      <c r="E26" s="28">
        <f t="shared" si="0"/>
        <v>0</v>
      </c>
      <c r="F26" s="29"/>
      <c r="G26" s="29"/>
      <c r="H26" s="28">
        <f t="shared" si="1"/>
        <v>0</v>
      </c>
      <c r="I26" s="31" t="s">
        <v>60</v>
      </c>
    </row>
    <row r="27" spans="1:9" ht="55.2" customHeight="1" outlineLevel="1" x14ac:dyDescent="0.3">
      <c r="A27" s="20" t="s">
        <v>69</v>
      </c>
      <c r="B27" s="32" t="s">
        <v>45</v>
      </c>
      <c r="C27" s="21" t="s">
        <v>53</v>
      </c>
      <c r="D27" s="17">
        <v>1</v>
      </c>
      <c r="E27" s="28">
        <f t="shared" si="0"/>
        <v>0</v>
      </c>
      <c r="F27" s="29"/>
      <c r="G27" s="29"/>
      <c r="H27" s="28">
        <f t="shared" si="1"/>
        <v>0</v>
      </c>
      <c r="I27" s="31" t="s">
        <v>61</v>
      </c>
    </row>
    <row r="28" spans="1:9" ht="43.2" customHeight="1" outlineLevel="1" x14ac:dyDescent="0.3">
      <c r="A28" s="20" t="s">
        <v>70</v>
      </c>
      <c r="B28" s="32" t="s">
        <v>46</v>
      </c>
      <c r="C28" s="21" t="s">
        <v>53</v>
      </c>
      <c r="D28" s="17">
        <v>2</v>
      </c>
      <c r="E28" s="28">
        <f t="shared" si="0"/>
        <v>0</v>
      </c>
      <c r="F28" s="29"/>
      <c r="G28" s="29"/>
      <c r="H28" s="28">
        <f t="shared" si="1"/>
        <v>0</v>
      </c>
      <c r="I28" s="31" t="s">
        <v>62</v>
      </c>
    </row>
    <row r="29" spans="1:9" ht="51.6" customHeight="1" outlineLevel="1" x14ac:dyDescent="0.3">
      <c r="A29" s="20" t="s">
        <v>71</v>
      </c>
      <c r="B29" s="32" t="s">
        <v>47</v>
      </c>
      <c r="C29" s="21" t="s">
        <v>53</v>
      </c>
      <c r="D29" s="17">
        <v>1</v>
      </c>
      <c r="E29" s="28">
        <f t="shared" si="0"/>
        <v>0</v>
      </c>
      <c r="F29" s="29"/>
      <c r="G29" s="29"/>
      <c r="H29" s="28">
        <f t="shared" si="1"/>
        <v>0</v>
      </c>
      <c r="I29" s="31" t="s">
        <v>63</v>
      </c>
    </row>
    <row r="30" spans="1:9" ht="41.4" outlineLevel="1" x14ac:dyDescent="0.3">
      <c r="A30" s="20" t="s">
        <v>72</v>
      </c>
      <c r="B30" s="32" t="s">
        <v>48</v>
      </c>
      <c r="C30" s="21" t="s">
        <v>53</v>
      </c>
      <c r="D30" s="17">
        <v>1</v>
      </c>
      <c r="E30" s="28">
        <f t="shared" si="0"/>
        <v>0</v>
      </c>
      <c r="F30" s="29"/>
      <c r="G30" s="29"/>
      <c r="H30" s="28">
        <f t="shared" si="1"/>
        <v>0</v>
      </c>
      <c r="I30" s="31" t="s">
        <v>64</v>
      </c>
    </row>
    <row r="31" spans="1:9" ht="48.6" customHeight="1" outlineLevel="1" x14ac:dyDescent="0.3">
      <c r="A31" s="20" t="s">
        <v>73</v>
      </c>
      <c r="B31" s="32" t="s">
        <v>49</v>
      </c>
      <c r="C31" s="21" t="s">
        <v>53</v>
      </c>
      <c r="D31" s="17">
        <v>2</v>
      </c>
      <c r="E31" s="28">
        <f t="shared" si="0"/>
        <v>0</v>
      </c>
      <c r="F31" s="29"/>
      <c r="G31" s="29"/>
      <c r="H31" s="28">
        <f t="shared" si="1"/>
        <v>0</v>
      </c>
      <c r="I31" s="31" t="s">
        <v>65</v>
      </c>
    </row>
    <row r="32" spans="1:9" ht="61.2" customHeight="1" outlineLevel="1" x14ac:dyDescent="0.3">
      <c r="A32" s="20" t="s">
        <v>74</v>
      </c>
      <c r="B32" s="32" t="s">
        <v>50</v>
      </c>
      <c r="C32" s="21" t="s">
        <v>53</v>
      </c>
      <c r="D32" s="17">
        <v>3</v>
      </c>
      <c r="E32" s="28">
        <f t="shared" si="0"/>
        <v>0</v>
      </c>
      <c r="F32" s="29"/>
      <c r="G32" s="29"/>
      <c r="H32" s="28">
        <f t="shared" si="1"/>
        <v>0</v>
      </c>
      <c r="I32" s="31" t="s">
        <v>66</v>
      </c>
    </row>
    <row r="33" spans="1:9" ht="64.2" customHeight="1" outlineLevel="1" x14ac:dyDescent="0.3">
      <c r="A33" s="20" t="s">
        <v>75</v>
      </c>
      <c r="B33" s="32" t="s">
        <v>51</v>
      </c>
      <c r="C33" s="21" t="s">
        <v>53</v>
      </c>
      <c r="D33" s="17">
        <v>3</v>
      </c>
      <c r="E33" s="28">
        <f t="shared" si="0"/>
        <v>0</v>
      </c>
      <c r="F33" s="29"/>
      <c r="G33" s="29"/>
      <c r="H33" s="28">
        <f t="shared" si="1"/>
        <v>0</v>
      </c>
      <c r="I33" s="31" t="s">
        <v>67</v>
      </c>
    </row>
    <row r="34" spans="1:9" ht="22.8" customHeight="1" outlineLevel="1" x14ac:dyDescent="0.3">
      <c r="A34" s="20" t="s">
        <v>76</v>
      </c>
      <c r="B34" s="32" t="s">
        <v>52</v>
      </c>
      <c r="C34" s="21" t="s">
        <v>54</v>
      </c>
      <c r="D34" s="17">
        <v>1</v>
      </c>
      <c r="E34" s="28">
        <f t="shared" si="0"/>
        <v>0</v>
      </c>
      <c r="F34" s="29"/>
      <c r="G34" s="29"/>
      <c r="H34" s="28">
        <f t="shared" si="1"/>
        <v>0</v>
      </c>
      <c r="I34" s="31"/>
    </row>
    <row r="35" spans="1:9" ht="18" x14ac:dyDescent="0.35">
      <c r="A35" s="42" t="s">
        <v>77</v>
      </c>
      <c r="B35" s="42"/>
      <c r="C35" s="42"/>
      <c r="D35" s="42"/>
      <c r="E35" s="42"/>
      <c r="F35" s="42"/>
      <c r="G35" s="42"/>
      <c r="H35" s="35">
        <f>SUM(H10:H34)</f>
        <v>0</v>
      </c>
      <c r="I35" s="34"/>
    </row>
    <row r="36" spans="1:9" x14ac:dyDescent="0.3">
      <c r="A36" s="36"/>
      <c r="B36" s="36"/>
      <c r="C36" s="36"/>
      <c r="D36" s="37"/>
      <c r="E36" s="36"/>
      <c r="F36" s="36"/>
      <c r="G36" s="36"/>
      <c r="H36" s="36"/>
    </row>
    <row r="37" spans="1:9" x14ac:dyDescent="0.3">
      <c r="A37" s="38">
        <v>1</v>
      </c>
      <c r="B37" s="40" t="s">
        <v>80</v>
      </c>
      <c r="C37" s="41"/>
      <c r="D37" s="41"/>
      <c r="E37" s="41"/>
      <c r="F37" s="41"/>
      <c r="G37" s="41"/>
      <c r="H37" s="39"/>
    </row>
    <row r="38" spans="1:9" x14ac:dyDescent="0.3">
      <c r="A38" s="38">
        <f>A37+1</f>
        <v>2</v>
      </c>
      <c r="B38" s="40" t="s">
        <v>81</v>
      </c>
      <c r="C38" s="41"/>
      <c r="D38" s="41"/>
      <c r="E38" s="41"/>
      <c r="F38" s="41"/>
      <c r="G38" s="41"/>
      <c r="H38" s="39"/>
    </row>
    <row r="39" spans="1:9" x14ac:dyDescent="0.3">
      <c r="A39" s="38">
        <f t="shared" ref="A39:A54" si="2">A38+1</f>
        <v>3</v>
      </c>
      <c r="B39" s="40" t="s">
        <v>82</v>
      </c>
      <c r="C39" s="41"/>
      <c r="D39" s="41"/>
      <c r="E39" s="41"/>
      <c r="F39" s="41"/>
      <c r="G39" s="41"/>
      <c r="H39" s="39"/>
    </row>
    <row r="40" spans="1:9" x14ac:dyDescent="0.3">
      <c r="A40" s="38">
        <f t="shared" si="2"/>
        <v>4</v>
      </c>
      <c r="B40" s="40" t="s">
        <v>83</v>
      </c>
      <c r="C40" s="41"/>
      <c r="D40" s="41"/>
      <c r="E40" s="41"/>
      <c r="F40" s="41"/>
      <c r="G40" s="41"/>
      <c r="H40" s="39"/>
    </row>
    <row r="41" spans="1:9" x14ac:dyDescent="0.3">
      <c r="A41" s="38">
        <f t="shared" si="2"/>
        <v>5</v>
      </c>
      <c r="B41" s="40" t="s">
        <v>84</v>
      </c>
      <c r="C41" s="41"/>
      <c r="D41" s="41"/>
      <c r="E41" s="41"/>
      <c r="F41" s="41"/>
      <c r="G41" s="41"/>
      <c r="H41" s="39"/>
    </row>
    <row r="42" spans="1:9" x14ac:dyDescent="0.3">
      <c r="A42" s="38">
        <f t="shared" si="2"/>
        <v>6</v>
      </c>
      <c r="B42" s="40" t="s">
        <v>96</v>
      </c>
      <c r="C42" s="41"/>
      <c r="D42" s="41"/>
      <c r="E42" s="41"/>
      <c r="F42" s="41"/>
      <c r="G42" s="41"/>
      <c r="H42" s="39"/>
    </row>
    <row r="43" spans="1:9" x14ac:dyDescent="0.3">
      <c r="A43" s="38">
        <f t="shared" si="2"/>
        <v>7</v>
      </c>
      <c r="B43" s="40" t="s">
        <v>85</v>
      </c>
      <c r="C43" s="41"/>
      <c r="D43" s="41"/>
      <c r="E43" s="41"/>
      <c r="F43" s="41"/>
      <c r="G43" s="41"/>
      <c r="H43" s="39"/>
    </row>
    <row r="44" spans="1:9" x14ac:dyDescent="0.3">
      <c r="A44" s="38">
        <f t="shared" si="2"/>
        <v>8</v>
      </c>
      <c r="B44" s="40" t="s">
        <v>86</v>
      </c>
      <c r="C44" s="41"/>
      <c r="D44" s="41"/>
      <c r="E44" s="41"/>
      <c r="F44" s="41"/>
      <c r="G44" s="41"/>
      <c r="H44" s="39"/>
    </row>
    <row r="45" spans="1:9" x14ac:dyDescent="0.3">
      <c r="A45" s="38">
        <f t="shared" si="2"/>
        <v>9</v>
      </c>
      <c r="B45" s="40" t="s">
        <v>87</v>
      </c>
      <c r="C45" s="41"/>
      <c r="D45" s="41"/>
      <c r="E45" s="41"/>
      <c r="F45" s="41"/>
      <c r="G45" s="41"/>
      <c r="H45" s="39"/>
    </row>
    <row r="46" spans="1:9" x14ac:dyDescent="0.3">
      <c r="A46" s="38">
        <f t="shared" si="2"/>
        <v>10</v>
      </c>
      <c r="B46" s="40" t="s">
        <v>88</v>
      </c>
      <c r="C46" s="41"/>
      <c r="D46" s="41"/>
      <c r="E46" s="41"/>
      <c r="F46" s="41"/>
      <c r="G46" s="41"/>
      <c r="H46" s="39"/>
    </row>
    <row r="47" spans="1:9" x14ac:dyDescent="0.3">
      <c r="A47" s="38">
        <f t="shared" si="2"/>
        <v>11</v>
      </c>
      <c r="B47" s="40" t="s">
        <v>89</v>
      </c>
      <c r="C47" s="41"/>
      <c r="D47" s="41"/>
      <c r="E47" s="41"/>
      <c r="F47" s="41"/>
      <c r="G47" s="41"/>
      <c r="H47" s="39"/>
    </row>
    <row r="48" spans="1:9" x14ac:dyDescent="0.3">
      <c r="A48" s="38">
        <f t="shared" si="2"/>
        <v>12</v>
      </c>
      <c r="B48" s="40" t="s">
        <v>90</v>
      </c>
      <c r="C48" s="41"/>
      <c r="D48" s="41"/>
      <c r="E48" s="41"/>
      <c r="F48" s="41"/>
      <c r="G48" s="41"/>
      <c r="H48" s="39"/>
    </row>
    <row r="49" spans="1:8" x14ac:dyDescent="0.3">
      <c r="A49" s="38">
        <f t="shared" si="2"/>
        <v>13</v>
      </c>
      <c r="B49" s="40" t="s">
        <v>91</v>
      </c>
      <c r="C49" s="41"/>
      <c r="D49" s="41"/>
      <c r="E49" s="41"/>
      <c r="F49" s="41"/>
      <c r="G49" s="41"/>
      <c r="H49" s="39"/>
    </row>
    <row r="50" spans="1:8" x14ac:dyDescent="0.3">
      <c r="A50" s="38">
        <f t="shared" si="2"/>
        <v>14</v>
      </c>
      <c r="B50" s="40" t="s">
        <v>92</v>
      </c>
      <c r="C50" s="41"/>
      <c r="D50" s="41"/>
      <c r="E50" s="41"/>
      <c r="F50" s="41"/>
      <c r="G50" s="41"/>
      <c r="H50" s="39"/>
    </row>
    <row r="51" spans="1:8" x14ac:dyDescent="0.3">
      <c r="A51" s="38">
        <f t="shared" si="2"/>
        <v>15</v>
      </c>
      <c r="B51" s="40" t="s">
        <v>93</v>
      </c>
      <c r="C51" s="41"/>
      <c r="D51" s="41"/>
      <c r="E51" s="41"/>
      <c r="F51" s="41"/>
      <c r="G51" s="41"/>
      <c r="H51" s="39"/>
    </row>
    <row r="52" spans="1:8" x14ac:dyDescent="0.3">
      <c r="A52" s="38">
        <f t="shared" si="2"/>
        <v>16</v>
      </c>
      <c r="B52" s="40" t="s">
        <v>7</v>
      </c>
      <c r="C52" s="41"/>
      <c r="D52" s="41"/>
      <c r="E52" s="41"/>
      <c r="F52" s="41"/>
      <c r="G52" s="41"/>
      <c r="H52" s="39"/>
    </row>
    <row r="53" spans="1:8" x14ac:dyDescent="0.3">
      <c r="A53" s="38">
        <f t="shared" si="2"/>
        <v>17</v>
      </c>
      <c r="B53" s="40" t="s">
        <v>94</v>
      </c>
      <c r="C53" s="41"/>
      <c r="D53" s="41"/>
      <c r="E53" s="41"/>
      <c r="F53" s="41"/>
      <c r="G53" s="41"/>
      <c r="H53" s="39"/>
    </row>
    <row r="54" spans="1:8" x14ac:dyDescent="0.3">
      <c r="A54" s="38">
        <f t="shared" si="2"/>
        <v>18</v>
      </c>
      <c r="B54" s="40" t="s">
        <v>95</v>
      </c>
      <c r="C54" s="41"/>
      <c r="D54" s="41"/>
      <c r="E54" s="41"/>
      <c r="F54" s="41"/>
      <c r="G54" s="41"/>
      <c r="H54" s="39"/>
    </row>
  </sheetData>
  <autoFilter ref="A8:I35" xr:uid="{FF2B6A25-35D0-4092-9710-DE5C13BE6B31}"/>
  <mergeCells count="31">
    <mergeCell ref="A1:I1"/>
    <mergeCell ref="A2:I2"/>
    <mergeCell ref="A5:A6"/>
    <mergeCell ref="B5:B6"/>
    <mergeCell ref="C5:C6"/>
    <mergeCell ref="D5:D6"/>
    <mergeCell ref="E5:E6"/>
    <mergeCell ref="F5:G5"/>
    <mergeCell ref="H5:H6"/>
    <mergeCell ref="I5:I6"/>
    <mergeCell ref="B3:I3"/>
    <mergeCell ref="A35:G35"/>
    <mergeCell ref="A4:B4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Коржавых Олег Александрович</cp:lastModifiedBy>
  <dcterms:created xsi:type="dcterms:W3CDTF">2024-03-27T10:21:39Z</dcterms:created>
  <dcterms:modified xsi:type="dcterms:W3CDTF">2025-04-01T09:06:56Z</dcterms:modified>
</cp:coreProperties>
</file>