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Орел\30. СС\2. Тендерный пакет\2. Формы для заполнения\"/>
    </mc:Choice>
  </mc:AlternateContent>
  <xr:revisionPtr revIDLastSave="0" documentId="13_ncr:1_{2FC53D4D-8850-410E-A035-694E14876CEE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tender items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'tender items'!$4:$5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'tender items'!$A$1:$I$222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8" i="53" l="1"/>
  <c r="H197" i="53"/>
  <c r="H173" i="53"/>
  <c r="H145" i="53"/>
  <c r="H130" i="53"/>
  <c r="H113" i="53"/>
  <c r="H91" i="53"/>
  <c r="H54" i="53"/>
  <c r="H42" i="53"/>
  <c r="H35" i="53"/>
  <c r="H196" i="53"/>
  <c r="H195" i="53"/>
  <c r="H194" i="53"/>
  <c r="H193" i="53"/>
  <c r="H192" i="53"/>
  <c r="H191" i="53"/>
  <c r="H190" i="53"/>
  <c r="H189" i="53"/>
  <c r="H188" i="53"/>
  <c r="H187" i="53"/>
  <c r="H186" i="53"/>
  <c r="H185" i="53"/>
  <c r="H184" i="53"/>
  <c r="H183" i="53"/>
  <c r="H182" i="53"/>
  <c r="H181" i="53"/>
  <c r="H180" i="53"/>
  <c r="H179" i="53"/>
  <c r="H178" i="53"/>
  <c r="H177" i="53"/>
  <c r="H176" i="53"/>
  <c r="H175" i="53"/>
  <c r="H172" i="53"/>
  <c r="H171" i="53"/>
  <c r="H170" i="53"/>
  <c r="H169" i="53"/>
  <c r="H168" i="53"/>
  <c r="H167" i="53"/>
  <c r="H166" i="53"/>
  <c r="H165" i="53"/>
  <c r="H164" i="53"/>
  <c r="H163" i="53"/>
  <c r="H162" i="53"/>
  <c r="H161" i="53"/>
  <c r="H160" i="53"/>
  <c r="H159" i="53"/>
  <c r="H158" i="53"/>
  <c r="H157" i="53"/>
  <c r="H156" i="53"/>
  <c r="H155" i="53"/>
  <c r="H154" i="53"/>
  <c r="H153" i="53"/>
  <c r="H152" i="53"/>
  <c r="H151" i="53"/>
  <c r="H150" i="53"/>
  <c r="H149" i="53"/>
  <c r="H148" i="53"/>
  <c r="H147" i="53"/>
  <c r="H144" i="53"/>
  <c r="H143" i="53"/>
  <c r="H142" i="53"/>
  <c r="H141" i="53"/>
  <c r="H140" i="53"/>
  <c r="H139" i="53"/>
  <c r="H138" i="53"/>
  <c r="H137" i="53"/>
  <c r="H136" i="53"/>
  <c r="H135" i="53"/>
  <c r="H134" i="53"/>
  <c r="H133" i="53"/>
  <c r="H132" i="53"/>
  <c r="H129" i="53"/>
  <c r="H128" i="53"/>
  <c r="H127" i="53"/>
  <c r="H126" i="53"/>
  <c r="H125" i="53"/>
  <c r="H124" i="53"/>
  <c r="H123" i="53"/>
  <c r="H122" i="53"/>
  <c r="H121" i="53"/>
  <c r="H120" i="53"/>
  <c r="H119" i="53"/>
  <c r="H118" i="53"/>
  <c r="H117" i="53"/>
  <c r="H116" i="53"/>
  <c r="H115" i="53"/>
  <c r="H112" i="53"/>
  <c r="H111" i="53"/>
  <c r="H110" i="53"/>
  <c r="H109" i="53"/>
  <c r="H108" i="53"/>
  <c r="H107" i="53"/>
  <c r="H106" i="53"/>
  <c r="H105" i="53"/>
  <c r="H104" i="53"/>
  <c r="H103" i="53"/>
  <c r="H102" i="53"/>
  <c r="H101" i="53"/>
  <c r="H100" i="53"/>
  <c r="H99" i="53"/>
  <c r="H98" i="53"/>
  <c r="H97" i="53"/>
  <c r="H96" i="53"/>
  <c r="H95" i="53"/>
  <c r="H94" i="53"/>
  <c r="H93" i="53"/>
  <c r="H90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58" i="53"/>
  <c r="H57" i="53"/>
  <c r="H56" i="53"/>
  <c r="H53" i="53"/>
  <c r="H52" i="53"/>
  <c r="H51" i="53"/>
  <c r="H50" i="53"/>
  <c r="H49" i="53"/>
  <c r="H48" i="53"/>
  <c r="H47" i="53"/>
  <c r="H46" i="53"/>
  <c r="H45" i="53"/>
  <c r="H44" i="53"/>
  <c r="H41" i="53"/>
  <c r="H40" i="53"/>
  <c r="H39" i="53"/>
  <c r="H38" i="53"/>
  <c r="H37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A201" i="53"/>
  <c r="A202" i="53" s="1"/>
  <c r="A203" i="53" s="1"/>
  <c r="A204" i="53" s="1"/>
  <c r="A205" i="53" s="1"/>
  <c r="A206" i="53" s="1"/>
  <c r="A207" i="53" s="1"/>
  <c r="A208" i="53" s="1"/>
  <c r="A209" i="53" s="1"/>
  <c r="A210" i="53" s="1"/>
  <c r="A211" i="53" s="1"/>
  <c r="A212" i="53" s="1"/>
  <c r="A213" i="53" s="1"/>
  <c r="A214" i="53" s="1"/>
  <c r="A215" i="53" s="1"/>
  <c r="A216" i="53" s="1"/>
  <c r="A217" i="53" s="1"/>
  <c r="E111" i="53" l="1"/>
  <c r="E193" i="53"/>
  <c r="E192" i="53"/>
  <c r="E191" i="53"/>
  <c r="E190" i="53"/>
  <c r="E170" i="53"/>
  <c r="E169" i="53"/>
  <c r="E168" i="53"/>
  <c r="E167" i="53"/>
  <c r="E166" i="53"/>
  <c r="E165" i="53"/>
  <c r="E164" i="53"/>
  <c r="E163" i="53"/>
  <c r="E162" i="53"/>
  <c r="E161" i="53"/>
  <c r="E196" i="53"/>
  <c r="E195" i="53"/>
  <c r="E194" i="53"/>
  <c r="E189" i="53"/>
  <c r="E188" i="53"/>
  <c r="E187" i="53"/>
  <c r="E186" i="53"/>
  <c r="E185" i="53"/>
  <c r="E184" i="53"/>
  <c r="E183" i="53"/>
  <c r="E182" i="53"/>
  <c r="E181" i="53"/>
  <c r="E180" i="53"/>
  <c r="E179" i="53"/>
  <c r="E178" i="53"/>
  <c r="E177" i="53"/>
  <c r="E176" i="53"/>
  <c r="E175" i="53"/>
  <c r="E172" i="53"/>
  <c r="E171" i="53"/>
  <c r="E160" i="53"/>
  <c r="E159" i="53"/>
  <c r="E158" i="53"/>
  <c r="E157" i="53"/>
  <c r="E156" i="53"/>
  <c r="E155" i="53"/>
  <c r="E154" i="53"/>
  <c r="E153" i="53"/>
  <c r="E152" i="53"/>
  <c r="E151" i="53"/>
  <c r="E150" i="53"/>
  <c r="E149" i="53"/>
  <c r="E148" i="53"/>
  <c r="E147" i="53"/>
  <c r="E144" i="53"/>
  <c r="E143" i="53"/>
  <c r="E142" i="53"/>
  <c r="E141" i="53"/>
  <c r="E140" i="53"/>
  <c r="E139" i="53"/>
  <c r="E138" i="53"/>
  <c r="E137" i="53"/>
  <c r="E136" i="53"/>
  <c r="E135" i="53"/>
  <c r="E134" i="53"/>
  <c r="E133" i="53"/>
  <c r="E132" i="53"/>
  <c r="E129" i="53"/>
  <c r="E128" i="53"/>
  <c r="E127" i="53"/>
  <c r="E126" i="53"/>
  <c r="E125" i="53"/>
  <c r="E124" i="53"/>
  <c r="E123" i="53"/>
  <c r="E122" i="53"/>
  <c r="E121" i="53"/>
  <c r="E120" i="53"/>
  <c r="E119" i="53"/>
  <c r="E118" i="53"/>
  <c r="E117" i="53"/>
  <c r="E116" i="53"/>
  <c r="E115" i="53"/>
  <c r="E112" i="53"/>
  <c r="E110" i="53"/>
  <c r="E109" i="53"/>
  <c r="E108" i="53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49" i="53"/>
  <c r="E48" i="53"/>
  <c r="E47" i="53"/>
  <c r="E46" i="53"/>
  <c r="E34" i="53"/>
  <c r="E33" i="53"/>
  <c r="E32" i="53"/>
  <c r="E31" i="53"/>
  <c r="E30" i="53"/>
  <c r="E29" i="53"/>
  <c r="E28" i="53"/>
  <c r="E27" i="53"/>
  <c r="E26" i="53"/>
  <c r="E25" i="53"/>
  <c r="E24" i="53"/>
  <c r="E23" i="53"/>
  <c r="E22" i="53"/>
  <c r="E21" i="53"/>
  <c r="E20" i="53"/>
  <c r="E19" i="53"/>
  <c r="E18" i="53"/>
  <c r="E17" i="53"/>
  <c r="E16" i="53"/>
  <c r="E15" i="53"/>
  <c r="E14" i="53"/>
  <c r="E13" i="53"/>
  <c r="E12" i="53"/>
  <c r="E11" i="53"/>
  <c r="E10" i="53"/>
  <c r="E41" i="53"/>
  <c r="E40" i="53"/>
  <c r="E39" i="53"/>
  <c r="E90" i="53"/>
  <c r="E89" i="53"/>
  <c r="E88" i="53"/>
  <c r="E58" i="53"/>
  <c r="E57" i="53"/>
  <c r="E93" i="53"/>
  <c r="E53" i="53"/>
  <c r="E52" i="53"/>
  <c r="E51" i="53"/>
  <c r="E50" i="53"/>
  <c r="E44" i="53"/>
  <c r="E37" i="53"/>
  <c r="E9" i="53"/>
  <c r="E56" i="53" l="1"/>
  <c r="E45" i="53" l="1"/>
  <c r="E38" i="53" l="1"/>
</calcChain>
</file>

<file path=xl/sharedStrings.xml><?xml version="1.0" encoding="utf-8"?>
<sst xmlns="http://schemas.openxmlformats.org/spreadsheetml/2006/main" count="849" uniqueCount="487">
  <si>
    <t>№ п/п</t>
  </si>
  <si>
    <t xml:space="preserve">Наименование </t>
  </si>
  <si>
    <t>Примечание</t>
  </si>
  <si>
    <t>1.1</t>
  </si>
  <si>
    <t>1.2</t>
  </si>
  <si>
    <t>Ед. изм.</t>
  </si>
  <si>
    <t>Кол-во</t>
  </si>
  <si>
    <t>работ</t>
  </si>
  <si>
    <t>материалов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</si>
  <si>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</si>
  <si>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</si>
  <si>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</si>
  <si>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2.1</t>
  </si>
  <si>
    <t>2.2</t>
  </si>
  <si>
    <t>2.3</t>
  </si>
  <si>
    <t>2.4</t>
  </si>
  <si>
    <t>3.1</t>
  </si>
  <si>
    <t>3.2</t>
  </si>
  <si>
    <t>4.1</t>
  </si>
  <si>
    <t>4.2</t>
  </si>
  <si>
    <t xml:space="preserve"> </t>
  </si>
  <si>
    <t>2.5</t>
  </si>
  <si>
    <t>3.3</t>
  </si>
  <si>
    <t>3.4</t>
  </si>
  <si>
    <t>3.5</t>
  </si>
  <si>
    <t>4.3</t>
  </si>
  <si>
    <t>4.4</t>
  </si>
  <si>
    <t>4.5</t>
  </si>
  <si>
    <t>4.6</t>
  </si>
  <si>
    <t>шт.</t>
  </si>
  <si>
    <t>3.6</t>
  </si>
  <si>
    <t>3.7</t>
  </si>
  <si>
    <t>3.8</t>
  </si>
  <si>
    <t>5.1</t>
  </si>
  <si>
    <t>5.2</t>
  </si>
  <si>
    <t>Система автоматической пожарной сигнализации</t>
  </si>
  <si>
    <t>ИТОГО по разделу  Система автоматической пожарной сигнализации</t>
  </si>
  <si>
    <t>Пульт контроля и управления. Тип/марка оборудования - "С2000-М исп. 02"</t>
  </si>
  <si>
    <t>1</t>
  </si>
  <si>
    <t>Преобразователь/повторитель/разделитель интерфейса. Тип/марка оборудования - "С2000-ПИ"</t>
  </si>
  <si>
    <t>4</t>
  </si>
  <si>
    <t>Контроллер двухпроводной линии с гальванической развязкой. Тип/марка оборудования - "С2000-КДЛ-2И исп.01"</t>
  </si>
  <si>
    <t>Блок контрольно-пусковой. Тип/марка оборудования - "С2000-КПБ"</t>
  </si>
  <si>
    <t>Аккумулятор герметичный свинцово-кислотный, 12В/17Ач. Тип/марка оборудования - "DTM-1217"</t>
  </si>
  <si>
    <t>Шкаф с резервированным источником питания. Тип/марка оборудования - "ШПС-12 исп.10"</t>
  </si>
  <si>
    <t>2</t>
  </si>
  <si>
    <t>Блок индикации с клавиатурой. Тип/марка оборудования - "С2000-БКИ 2RS485"</t>
  </si>
  <si>
    <t>Блок контрольно-пусковой адресный. Тип/марка оборудования - "С2000-СП2"</t>
  </si>
  <si>
    <t>15</t>
  </si>
  <si>
    <t>Блок контрольно-пусковой адресный. Тип/марка оборудования - "С2000-СП4"</t>
  </si>
  <si>
    <t>27</t>
  </si>
  <si>
    <t>Блок сигнально-пусковой. Тип/марка оборудования - "С2000-СП1 исп.01"</t>
  </si>
  <si>
    <t>Расширитель адресный. Тип/марка оборудования - "С2000-АР2 исп. 02"</t>
  </si>
  <si>
    <t>10</t>
  </si>
  <si>
    <t>Извещатель пожарный тепловой максимальный. Тип/марка оборудования - "ИП 105-1 G "Сауна-150""</t>
  </si>
  <si>
    <t>24</t>
  </si>
  <si>
    <t>Извещатель пожарный дымовой оптико-электронный адресно-аналоговый со встроенным изолятором короткого замыкания. Тип/марка оборудования - "Дип-34А-04"</t>
  </si>
  <si>
    <t>143</t>
  </si>
  <si>
    <t>Извещатель пожарный линейный однопозиционный адресный. Тип/марка оборудования - "С2000-ИПДЛ исп.80"</t>
  </si>
  <si>
    <t>9</t>
  </si>
  <si>
    <t>Извещатель пожарный ручной адресный. Тип/марка оборудования - "Ипр-513-3АМ исп. 01"</t>
  </si>
  <si>
    <t>16</t>
  </si>
  <si>
    <t>Устройство дистанционного пуска адресное. Тип/марка оборудования - "УДП 513-3АМ исп.02"</t>
  </si>
  <si>
    <t>Труба ПНД гибкая с зондом D=25 (20125HF-GR) (Огнестойкая кабельная линия (ОКЛ). Тип/марка оборудования - Ду=20мм</t>
  </si>
  <si>
    <t>м</t>
  </si>
  <si>
    <t>Скоба оцинкованная однолапковая (Огнестойкая кабельная линия (ОКЛ). Тип/марка оборудования - Ду=20мм</t>
  </si>
  <si>
    <t>6000</t>
  </si>
  <si>
    <t>Миниканал огнестойкий MEX25/25 25х25 (Огнестойкая кабельная линия (ОКЛ)). Тип/марка оборудования - 25х25</t>
  </si>
  <si>
    <t>Кабель для систем ОПС и СОУЭ огнестойкий, не поддерживающий горения, экранированный. Тип/марка оборудования - "КПСЭнг(А)-FRLS 1х2х1"</t>
  </si>
  <si>
    <t>Герметик огнезащитный нейтральный силиконовый. Тип/марка оборудования - Силотерм ЭП-71</t>
  </si>
  <si>
    <t>Пена монтажная пистолетная огнеупорная 750 мл. Тип/марка оборудования - Tytan B1</t>
  </si>
  <si>
    <t>Труба стальная 80x1.5</t>
  </si>
  <si>
    <t>Адресный радиорасширитель. Тип/марка оборудования - "С2000Р-АРР32"</t>
  </si>
  <si>
    <t>Извещатель пожарный дымовой оптико-электронный радиоканальный адресно-аналоговый. Тип/марка оборудования - "С2000Р-ДИП"</t>
  </si>
  <si>
    <t>6</t>
  </si>
  <si>
    <t>Пуско-наладочные работы</t>
  </si>
  <si>
    <t>комплекс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</si>
  <si>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</si>
  <si>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</si>
  <si>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</si>
  <si>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</si>
  <si>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</si>
  <si>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</si>
  <si>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</si>
  <si>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</si>
  <si>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</si>
  <si>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</si>
  <si>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</si>
  <si>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</si>
  <si>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</si>
  <si>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</si>
  <si>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</si>
  <si>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</si>
  <si>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</si>
  <si>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</si>
  <si>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</si>
  <si>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</si>
  <si>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</si>
  <si>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</si>
  <si>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</si>
  <si>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</si>
  <si>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Завод изготовитель - ЗАО НВП "Болид"</t>
  </si>
  <si>
    <t>Завод изготовитель - "Delta"</t>
  </si>
  <si>
    <t>из них 2 - резерв. Завод изготовитель - ЗАО НВП "Болид"</t>
  </si>
  <si>
    <t>из них 3 - резерв. Завод изготовитель - ЗАО НВП "Болид"</t>
  </si>
  <si>
    <t>Завод изготовитель - "Магнито-Контакт"</t>
  </si>
  <si>
    <t>из них 14 - резерв. Завод изготовитель - ЗАО НВП "Болид"</t>
  </si>
  <si>
    <t>из них 1 - резерв. Завод изготовитель - ЗАО НВП "Болид"</t>
  </si>
  <si>
    <t xml:space="preserve">Завод изготовитель - "Экопласт"
Объем указан с учетом запаса 10% </t>
  </si>
  <si>
    <t>Завод изготовитель - "Экопласт"</t>
  </si>
  <si>
    <t xml:space="preserve">ДПЛС, RS-485. 
Завод изготовитель - ООО НПП "Спецкабель"
Объем указан с учетом запаса 10% </t>
  </si>
  <si>
    <t>Завод изготовитель - поставщик ООО "Про Энерго" г. Москва</t>
  </si>
  <si>
    <t>Завод изготовитель - Строймаркет MTL-K</t>
  </si>
  <si>
    <t xml:space="preserve">ГОСТ 8734-75 ст.20
Объем указан с учетом запаса 10% </t>
  </si>
  <si>
    <t>Система радиофикации и оповещения о ЧС</t>
  </si>
  <si>
    <t>ИТОГО по разделу Система радиофикации и оповещения о ЧС</t>
  </si>
  <si>
    <t>Объектовая станция "Стрелец-Мониторинг" с модулем БСМС-VT исп.К</t>
  </si>
  <si>
    <t xml:space="preserve">Антенна для радио 87,5-108 МГц (FM-диапазон) </t>
  </si>
  <si>
    <t>Кронштейн для антенны</t>
  </si>
  <si>
    <t>Кабель коаксиальный радиочастотный</t>
  </si>
  <si>
    <t>"Мир1 FM"</t>
  </si>
  <si>
    <t>"КР070М"</t>
  </si>
  <si>
    <t>Система кабельных каналов</t>
  </si>
  <si>
    <t>ИТОГО по разделу Система кабельных каналов</t>
  </si>
  <si>
    <t>Лоток перфорированный 50х200х3000. Тип/марка оборудования - "CLP10-050-200-3"</t>
  </si>
  <si>
    <t>76</t>
  </si>
  <si>
    <t>Комплект соединительный КС М6х10.. Тип/марка оборудования - "CLP1M-CS-6-10-1"</t>
  </si>
  <si>
    <t>203</t>
  </si>
  <si>
    <t>Поворот на 90 гр. 50х200. Тип/марка оборудования - "CLP2P-050-200"</t>
  </si>
  <si>
    <t>Разветвитель Т-образный 50х200. Тип/марка оборудования - "CLP1T-050-200"</t>
  </si>
  <si>
    <t>3</t>
  </si>
  <si>
    <t>Профиль перфорированный. Тип/марка оборудования - "CLP1Z-050"</t>
  </si>
  <si>
    <t>226</t>
  </si>
  <si>
    <t>Шпилька М8. Тип/марка оборудования - "CLW10-TM-08"</t>
  </si>
  <si>
    <t>452</t>
  </si>
  <si>
    <t>Держатель потолочный DR. Тип/марка оборудования - "CLW10-DR"</t>
  </si>
  <si>
    <t xml:space="preserve">Гайка со стопорным буртиком М8. Тип/марка оборудования - </t>
  </si>
  <si>
    <t>1808</t>
  </si>
  <si>
    <t xml:space="preserve">Болт анкерный с гайкой М8х65. Тип/марка оборудования - </t>
  </si>
  <si>
    <t>3.9</t>
  </si>
  <si>
    <t>3.10</t>
  </si>
  <si>
    <t xml:space="preserve"> Завод изготовитель - "IEK"</t>
  </si>
  <si>
    <t>Система кабельных сетей и локальновычислительная сеть</t>
  </si>
  <si>
    <t>ИТОГО по разделу Система кабельных сетей и локальновычислительная сеть</t>
  </si>
  <si>
    <t>Шкаф серверный ПРОФ напольный 48U (800x1000) дверь перфор., задние двойные перфор., черный, в сборе (ШТК-СП-48.8.10-48АА-9005).</t>
  </si>
  <si>
    <t>Серверная материнская плата SuperMicro X11SCM-F-B</t>
  </si>
  <si>
    <t>Оперативная память 32Gb DDR4 2666MHz Kingston ECC (KSM26ED8/32HC)</t>
  </si>
  <si>
    <t>8</t>
  </si>
  <si>
    <t>Накопитель SSD 480Gb Samsung PM883 (MZ7LH480HAHQ) OEM на SSD 1Tb Samsung 970 EVO Plus (MZ-V7S1T0B)</t>
  </si>
  <si>
    <t>Жёсткий диск 2Tb SATA-III Seagate BarraCuda (ST2000LM015)</t>
  </si>
  <si>
    <t>ExeGate Pro 1U650-04/900ADS 900W на Серверный корпус ExeGate Pro 2U550-HS08/1U-700ADS 700W</t>
  </si>
  <si>
    <t>Кулер ExeGate на Кулер для серверного процессора Ablecom ACL-S20062. Тип/марка оборудования - "ESNK-0049.PWM.1U.115x.Cu"</t>
  </si>
  <si>
    <t>Процессор Intel Xeon E-2226G OEM Intel xeon e-2288g oem</t>
  </si>
  <si>
    <t>Горизонтальный кабельный органайзер 19" 1U, 4 кольца. Код оборудования - "ГКО-4.62"</t>
  </si>
  <si>
    <t xml:space="preserve">Фальшпанель в шкаф 19" 1U, черная. Код оборудования - </t>
  </si>
  <si>
    <t>Блок розеток Rem-16 с выкл., 8 Schuko, 16A, алюм., 19", шнур 1,8 м.. Код оборудования - "R-16-8S-V-440-1.8"</t>
  </si>
  <si>
    <t>Маршрутизатор. Код оборудования - "MicroTik 1100 v4"</t>
  </si>
  <si>
    <t>Ubiquiti Коммутатор. Тип/марка оборудования - "Unifi Switch Aggregation Pro"</t>
  </si>
  <si>
    <t>Коммутатор UniFi Switch 48. Тип/марка оборудования - "US-48-500W "</t>
  </si>
  <si>
    <t>7</t>
  </si>
  <si>
    <t>Коммутационная панель</t>
  </si>
  <si>
    <t>11</t>
  </si>
  <si>
    <t>Шкаф телекоммуникационный настенный 9U, 600х600х500 (ШхГхВ). Тип/марка оборудования - "SNR-TWC-9-SF-R-GD"</t>
  </si>
  <si>
    <t>ИБП Powercom SNT-1500 (1.5 кВА / 1.5 кВт) + SNMP адаптер NetAgent (DA807) 1 port. Код оборудования - "SENTINEL SNT-1500"</t>
  </si>
  <si>
    <t>ИБП 220В, 3000ВА (2700 Вт) On-Line + SNMP адаптер NetAgent (DA807) 1 port. Код оборудования - "SENTINEL SNT-3000"</t>
  </si>
  <si>
    <t>Точка доступа стандарта. Код оборудования - "UniFi AP AC LR"</t>
  </si>
  <si>
    <t>26</t>
  </si>
  <si>
    <t>Точка доступа стандарта. Код оборудования - "UniFi AC Mesh"</t>
  </si>
  <si>
    <t>Ubiquiti Кабель Direct Attach Cable 0.5М</t>
  </si>
  <si>
    <t>Патч-корд медный. Тип/марка оборудования - "NMC-PC4UD55B-001-C-GY"</t>
  </si>
  <si>
    <t>240</t>
  </si>
  <si>
    <t>Кабель «витая пара» (LAN) для структурированных систем связи. Тип/марка оборудования - "F/UTP 4pair, Cat5e, Solid, In, нг(А)-HF (NMC 4200C-OR)"</t>
  </si>
  <si>
    <t>Кабель волоконно-оптический одномодовый. Тип/марка оборудования - "NMF-2PF-004A1C-BK"</t>
  </si>
  <si>
    <t>Труба ПВХ гибкая гофр. д.20мм, c протяжкой</t>
  </si>
  <si>
    <t>Держатель с защелкой, д.20мм</t>
  </si>
  <si>
    <t>8000</t>
  </si>
  <si>
    <t>Компьютерная розетка Rj-45</t>
  </si>
  <si>
    <t>41</t>
  </si>
  <si>
    <t>Оптический кросс 19", 1U, укомплектованный на 4 портов. Тип/марка оборудования - "FOBX24-1U-4SCUS09"</t>
  </si>
  <si>
    <t>Кабель 10 Gbps Direct Attach Cable 3М. Тип/марка оборудования - "UACC-DAC-SFP10-3M"</t>
  </si>
  <si>
    <t>Кабель 10 Gbps Direct Attach Cable 1М. Тип/марка оборудования - "UACC-DAC-SFP10-1M"</t>
  </si>
  <si>
    <t>Кабель 10 Gbps Direct Attach Cable 0.5М. Тип/марка оборудования - "UACC-DAC-SFP10-0.5M"</t>
  </si>
  <si>
    <t>SFP-трансивер 1G SFP to 1GbE RJ45. Тип/марка оборудования - "UACC-CM-RJ45-1G"</t>
  </si>
  <si>
    <t>SFP трансивер. Тип/марка оборудования - "Ubiquiti UF SM 10G"</t>
  </si>
  <si>
    <t>12</t>
  </si>
  <si>
    <t>Патч-корд оптический одномодовый. Тип/марка оборудования - "NMF-PC1S2C2-LCU-LCU-001"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</si>
  <si>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</si>
  <si>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</si>
  <si>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</si>
  <si>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</si>
  <si>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</si>
  <si>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</si>
  <si>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</si>
  <si>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</si>
  <si>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</si>
  <si>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</si>
  <si>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</si>
  <si>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</si>
  <si>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</si>
  <si>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</si>
  <si>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</si>
  <si>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</si>
  <si>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</si>
  <si>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</si>
  <si>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</si>
  <si>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</si>
  <si>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</si>
  <si>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</si>
  <si>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4.29</t>
  </si>
  <si>
    <t>4.30</t>
  </si>
  <si>
    <t>4.31</t>
  </si>
  <si>
    <t>4.32</t>
  </si>
  <si>
    <t>4.33</t>
  </si>
  <si>
    <t>4.34</t>
  </si>
  <si>
    <t>4.35</t>
  </si>
  <si>
    <t>Завод изготовитель - "ЦМО"</t>
  </si>
  <si>
    <t>Завод изготовитель - "Ubiquiti"</t>
  </si>
  <si>
    <t>Завод изготовитель - "NIKOMAX"</t>
  </si>
  <si>
    <t>Завод изготовитель - "SNR"</t>
  </si>
  <si>
    <t xml:space="preserve">Завод изготовитель - "NIKOMAX"
Объем указан с учетом запаса 10% </t>
  </si>
  <si>
    <t xml:space="preserve">Завод изготовитель - "DKС"
Объем указан с учетом запаса 10% </t>
  </si>
  <si>
    <t>Завод изготовитель - "DKС"</t>
  </si>
  <si>
    <t>Завод изготовитель - "ITK"</t>
  </si>
  <si>
    <t>Система контроля и управления доступом</t>
  </si>
  <si>
    <t>ИТОГО по разделу Система контроля и управления доступом</t>
  </si>
  <si>
    <t xml:space="preserve">Базовый модуль ПО SIGUR. Тип/марка оборудования - </t>
  </si>
  <si>
    <t>Сетевой контроллер. Тип/марка оборудования - "Sigur E510"</t>
  </si>
  <si>
    <t>23</t>
  </si>
  <si>
    <t>Влагозащищённый электромагнитный замок. Тип/марка оборудования - "ALM-350FB"</t>
  </si>
  <si>
    <t>36</t>
  </si>
  <si>
    <t xml:space="preserve">Комплект монтажа электромагнитного замка. Тип/марка оборудования - </t>
  </si>
  <si>
    <t>L-образный уголок. Тип/марка оборудования - "Уголок 350FB (серый)"</t>
  </si>
  <si>
    <t>Коробка соединительная на 12 контактов. Тип/марка оборудования - "ALJB-12"</t>
  </si>
  <si>
    <t>Устройство разблокировки двери с восстанавливаемой вставкой. Тип/марка оборудования - "ST-ER115"</t>
  </si>
  <si>
    <t>Извещатель магнитоконтактный. Тип/марка оборудования - "ST-DM110NC-WT"</t>
  </si>
  <si>
    <t>52</t>
  </si>
  <si>
    <t>Считыватель Mifare. Тип/марка оборудования - "ST-PR170MF"</t>
  </si>
  <si>
    <t>54</t>
  </si>
  <si>
    <t>Кнопка ИК-бесконтактная, врезная. Тип/марка оборудования - "ST-EX120IR"</t>
  </si>
  <si>
    <t>18</t>
  </si>
  <si>
    <t>Источник питания резервированный. Тип/марка оборудования - "РИП-12 исп.05"</t>
  </si>
  <si>
    <t>Кабель монтажный, парной скрутки, с изоляцией и оболочкой из полимерной композиции не содержащей галогенов. Тип/марка оборудования - КПСТТнг(А)-HF 1х2х1,5</t>
  </si>
  <si>
    <t>Кабель монтажный, парной скрутки, с изоляцией и оболочкой из полимерной композиции не содержащей галогенов. Тип/марка оборудования - КПСТТнг(А)-HF 1х2х0,5</t>
  </si>
  <si>
    <t>Кабель монтажный, парной скрутки, с изоляцией и оболочкой из полимерной композиции не содержащей галогенов. Тип/марка оборудования - КПСТТнг(А)-HF 4х2х0,5</t>
  </si>
  <si>
    <t>Труба ПВХ гибкая гофр. д.16мм, c протяжкой. Тип/марка оборудования - Ду=16мм</t>
  </si>
  <si>
    <t>Клипса для трубы. Тип/марка оборудования - Ду=16мм</t>
  </si>
  <si>
    <t>9000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</si>
  <si>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</si>
  <si>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</si>
  <si>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</si>
  <si>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</si>
  <si>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</si>
  <si>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</si>
  <si>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</si>
  <si>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</si>
  <si>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</si>
  <si>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</si>
  <si>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</si>
  <si>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</si>
  <si>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</si>
  <si>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</si>
  <si>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</si>
  <si>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</si>
  <si>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</si>
  <si>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Завод изготовитель - "SIGUR"</t>
  </si>
  <si>
    <t>Завод изготовитель - "ALeko"</t>
  </si>
  <si>
    <t>Завод изготовитель - "Smartec"</t>
  </si>
  <si>
    <t xml:space="preserve">Завод изготовитель - </t>
  </si>
  <si>
    <t>Завод изготовитель - "Smartec Security"</t>
  </si>
  <si>
    <t>Завод изготовитель - "Болид"</t>
  </si>
  <si>
    <t xml:space="preserve">Завод изготовитель - "СПКБ-Техно"
Объем указан с учетом запаса 10% </t>
  </si>
  <si>
    <t xml:space="preserve">Завод изготовитель - "ДКС"
Объем указан с учетом запаса 10% </t>
  </si>
  <si>
    <t>Завод изготовитель - "ДКС"</t>
  </si>
  <si>
    <t>6.1</t>
  </si>
  <si>
    <t>6.2</t>
  </si>
  <si>
    <t>7.1</t>
  </si>
  <si>
    <t>7.2</t>
  </si>
  <si>
    <t>8.1</t>
  </si>
  <si>
    <t>8.2</t>
  </si>
  <si>
    <t>Система охранного телевидения</t>
  </si>
  <si>
    <t>ИТОГО по разделу Система охранного телевидения</t>
  </si>
  <si>
    <t xml:space="preserve">Моноблок Lenovo IdeaCentre 3 24IIL5, 23.8", Intel Core i5 1035G4, 8ГБ, 256ГБ SSD, Intel Iris Plus Graphics, noOS, черный. </t>
  </si>
  <si>
    <t>IP-видеорегистратор 64-канальный + поддержка видеоаналитики. Тип/марка оборудования - "TRASSIR NeuroStation 8800R/64"</t>
  </si>
  <si>
    <t>Жесткий диск WD Purple Pro, 12ТБ, HDD. Тип/марка оборудования - "WD121PURP"</t>
  </si>
  <si>
    <t>Коммутатор UniFi Switch 24. Тип/марка оборудования - "US-24-250W"</t>
  </si>
  <si>
    <t>IP-камера. Тип/марка оборудования - "TR-D4S5 v2 (2.8 мм)"</t>
  </si>
  <si>
    <t>47</t>
  </si>
  <si>
    <t>Торцевой телескопический кронштейн для видеокамеры (0.6-1.1 м). Код продукции - 00008275</t>
  </si>
  <si>
    <t>Настенный кронштейн. Тип/марка оборудования - DS-1258ZJ</t>
  </si>
  <si>
    <t>28</t>
  </si>
  <si>
    <t>Монтажная коробка TRASSIR. Тип/марка оборудования - TR-JB302</t>
  </si>
  <si>
    <t>Разъем RJ-45</t>
  </si>
  <si>
    <t>94</t>
  </si>
  <si>
    <t>Кабель «витая пара» (LAN) для структурированных систем связи. Тип/марка оборудования - "UTPнг-LSZH 4x2x0,51 Cu Premium"</t>
  </si>
  <si>
    <t xml:space="preserve">Труба гофрированная d=16. </t>
  </si>
  <si>
    <t>2000</t>
  </si>
  <si>
    <t>Клипса для трубы. Тип/марка оборудования - Ду=20мм</t>
  </si>
  <si>
    <t>4000</t>
  </si>
  <si>
    <t>Монтажная огнестойкая пена Огнетитан ТУ 2257-015-03495485-2017. Тип/марка оборудования - БП-00000781</t>
  </si>
  <si>
    <t>Лицензия ПО TRASSIR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</si>
  <si>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</si>
  <si>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</si>
  <si>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</si>
  <si>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</si>
  <si>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</si>
  <si>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</si>
  <si>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</si>
  <si>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</si>
  <si>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</si>
  <si>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</si>
  <si>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</si>
  <si>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</si>
  <si>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</si>
  <si>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Завод изготовить - "Lenovo"</t>
  </si>
  <si>
    <t>Завод изготовить - "Trassir"</t>
  </si>
  <si>
    <t>Завод изготовить - "Western Digital"</t>
  </si>
  <si>
    <t>Завод изготовить - "Ubiquiti"</t>
  </si>
  <si>
    <t>Завод изготовить - "Hikvision"</t>
  </si>
  <si>
    <t xml:space="preserve">Завод изготовить - "SkyNet"
Объем указан с учетом запаса 10% </t>
  </si>
  <si>
    <t xml:space="preserve">Завод изготовить - "ДКС"
Объем указан с учетом запаса 10% </t>
  </si>
  <si>
    <t>Завод изготовить - "ДКС"</t>
  </si>
  <si>
    <t>Пульт контроля и управления. Тип/марка оборудования - "С2000-М"</t>
  </si>
  <si>
    <t>Контроллер двухпроводной линии связи. Тип/марка оборудования - "С2000-КДЛ"</t>
  </si>
  <si>
    <t>Источник вторичного электропитания резервированный. Тип/марка оборудования - "РИП-12 исп. 05"</t>
  </si>
  <si>
    <t xml:space="preserve">Аккумулятор герметичный свинцово-кислотный, 12В/17Ач. Тип/марка оборудования - </t>
  </si>
  <si>
    <t>Извещатель охранный оптико-электронный поверхностный адресный. Тип/марка оборудования - "С2000-ШИК"</t>
  </si>
  <si>
    <t>Извещатель охранный магнитоконтактный адресный. Тип/марка оборудования - "С2000-СМК"</t>
  </si>
  <si>
    <t>22</t>
  </si>
  <si>
    <t>Кнопка тревожная адресная. Тип/марка оборудования - "С2000-КТ"</t>
  </si>
  <si>
    <t>Оповещатель световой. Тип/марка оборудования - "Астра-10 исп. 2"</t>
  </si>
  <si>
    <t>5</t>
  </si>
  <si>
    <t>Кабель для систем пожарной и охранной сигнализации, с пониженным дымо- и газовыделением. Тип/марка оборудования - "КПСВВнг(А)-LS 1х2х0,75"</t>
  </si>
  <si>
    <t>Кабель для систем пожарной и охранной сигнализации, с пониженным дымо- и газовыделением. Тип/марка оборудования - "КПСВВнг(А)-LS 2х2х0,5"</t>
  </si>
  <si>
    <t>Труба ПВХ гибкая гофр. д.16мм, c протяжкой.</t>
  </si>
  <si>
    <t>1000</t>
  </si>
  <si>
    <t>Система охранной сигнализации</t>
  </si>
  <si>
    <t>ИТОГО по разделу Система охранной сигнализации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</si>
  <si>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</si>
  <si>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</si>
  <si>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</si>
  <si>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</si>
  <si>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</si>
  <si>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</si>
  <si>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</si>
  <si>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</si>
  <si>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</si>
  <si>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</si>
  <si>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</si>
  <si>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Завод изготовитель - "ТЕКО"</t>
  </si>
  <si>
    <t xml:space="preserve">Завод изготовитель - "Спецкабель"
Объем указан с учетом запаса 10% </t>
  </si>
  <si>
    <t xml:space="preserve">
Объем указан с учетом запаса 10% </t>
  </si>
  <si>
    <t>Система оповещения и управления эвакуацией</t>
  </si>
  <si>
    <t>ИТОГО по разделу Система оповещения и управления эвакуацией</t>
  </si>
  <si>
    <t>Шкаф телекоммуникационный 19" настенный. Тип/марка оборудования - "ШРН-Э-12.500"</t>
  </si>
  <si>
    <t>Полка перфорированная консольная. Тип/марка оборудования - "МС-40"</t>
  </si>
  <si>
    <t>Полка 19" перфорированная выдвижная с телескопическими направляющими. Тип/марка оборудования - "ТСВ-45"</t>
  </si>
  <si>
    <t>Источник бесперебойного питания. Тип/марка оборудования - "SKAT UPS 1000 RACK"</t>
  </si>
  <si>
    <t>Аккумуляторная батарея (12V / 45Ah). Тип/марка оборудования - "HRL 12-45"</t>
  </si>
  <si>
    <t>Микрофон настольный. Тип/марка оборудования - "SX-R31"</t>
  </si>
  <si>
    <t>Система оповещения автоматическая, 480 Вт. Тип/марка оборудования - "SX-480"</t>
  </si>
  <si>
    <t>Громкоговоритель настенный. Тип/марка оборудования - "WP-06T"</t>
  </si>
  <si>
    <t>Рупорный громкоговоритель. Тип/марка оборудования - "ROXTON HP-15T"</t>
  </si>
  <si>
    <t>Потолочный громкоговоритель, влагостойкий. Тип/марка оборудования - "ROXTON PA-06WPT"</t>
  </si>
  <si>
    <t>Оповещатель охранно-пожарный световой (Табло). Тип/марка оборудования - "Молния-12" (Надпись "Выход")</t>
  </si>
  <si>
    <t>17</t>
  </si>
  <si>
    <t>Оповещатель охранно-пожарный световой (табло). Тип/марка оборудования - "Молния-12 ULTRA "Стрелка вправо", универсальное крепление"</t>
  </si>
  <si>
    <t>Кабель для систем ОПС и СОУЭ огнестойкий, не поддерживающий горения, экранированный. Тип/марка оборудования - "КПСЭнг(А)-FRLS 1х2х1,5"</t>
  </si>
  <si>
    <t>Вызывная панель системы обратной связи. Тип/марка оборудования - "Тромбон-ВП (белая)"</t>
  </si>
  <si>
    <t>Кабель витая пара. Тип/марка оборудования - "TechnoLAN U/UTP Cat 5e ZH нг(A)-FRHF-МС"</t>
  </si>
  <si>
    <t>Труба стальная 80x1.5. Тип/марка оборудования</t>
  </si>
  <si>
    <t>Гофрированная труба из ПВХ (серия 9) (Огнестойкая кабельная линия (ОКЛ)ТРМ 0015-2017). Тип/марка оборудования - Ду=20мм</t>
  </si>
  <si>
    <t>Держатель оцинкованный односторонний (Огнестойкая кабельная линия (ОКЛ)ТРМ 0015-2017). Тип/марка оборудования - Ду=20мм</t>
  </si>
  <si>
    <t>5000</t>
  </si>
  <si>
    <t>Табличка самоламинирующаяся 23х12мм, поле для надписи 12х9,5мм, 1300шт (10 листов А4), полиэстер,-40°C + 150°C, белая. Тип/марка оборудования - SITFL02312W</t>
  </si>
  <si>
    <t>комплект</t>
  </si>
  <si>
    <t>Нейлоновая хомут-стяжка 200 x2,5 мм, белая, 100 шт.. Тип/марка оборудования - 07-0200-4</t>
  </si>
  <si>
    <t>Дюбель с шурупом 6х40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</si>
  <si>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</si>
  <si>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</si>
  <si>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</si>
  <si>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</si>
  <si>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</si>
  <si>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</si>
  <si>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</si>
  <si>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</si>
  <si>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</si>
  <si>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</si>
  <si>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</si>
  <si>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</si>
  <si>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</si>
  <si>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</si>
  <si>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</si>
  <si>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</si>
  <si>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</si>
  <si>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</si>
  <si>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</si>
  <si>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</si>
  <si>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</si>
  <si>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</si>
  <si>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</si>
  <si>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</si>
  <si>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Завод изготовитель - "Бастион"</t>
  </si>
  <si>
    <t>Завод изготовитель - "ROXTON"</t>
  </si>
  <si>
    <t>Завод изготовитель - ООО "Электротехника и автоматика"</t>
  </si>
  <si>
    <t xml:space="preserve">Завод изготовитель - ООО НПП "Спецкабель"
Объем указан с учетом запаса 10% </t>
  </si>
  <si>
    <t>Завод изготовитель - "ТРОМБОН"</t>
  </si>
  <si>
    <t xml:space="preserve">Завод изготовитель - "TechnoLAN"
Объем указан с учетом запаса 10% </t>
  </si>
  <si>
    <t>Завод изготовитель - "REXANT"</t>
  </si>
  <si>
    <t>Система звуковой трансляции и фонового звучания</t>
  </si>
  <si>
    <t>ИТОГО по разделу Система звуковой трансляции и фонового звучания</t>
  </si>
  <si>
    <t>Микшер-предусилитель. Тип/марка оборудования - "М-442 (V2)"</t>
  </si>
  <si>
    <t>Распределитель аудио сигнала. Тип/марка оборудования - "АС-110"</t>
  </si>
  <si>
    <t>Усилитель мощности. Тип/марка оборудования - "УМТ-1650"</t>
  </si>
  <si>
    <t>Усилитель мощности. Тип/марка оборудования - "УМТ-1480"</t>
  </si>
  <si>
    <t>Усилитель мощности. Тип/марка оборудования - "УМТ-1360"</t>
  </si>
  <si>
    <t>Усилитель мощности. Тип/марка оборудования - "УМТ-1240"</t>
  </si>
  <si>
    <t>Усилитель мощности. Тип/марка оборудования - "УМТ-1120"</t>
  </si>
  <si>
    <t>Микрофон настольный со световой индикацией. Кабель XLR-XLR 10 м в комплекте. Тип/марка оборудования - "CMN-440C"</t>
  </si>
  <si>
    <t>Шкаф телекоммуникационный 19" напольный 24U. Тип/марка оборудования - "ШТ-НП-24U-600-600-С "</t>
  </si>
  <si>
    <t xml:space="preserve">RC SC-0030/M5 Крепеж (комплект М5:шайба,винт,гайка) комп.30шт. </t>
  </si>
  <si>
    <t>ARC ARMC-001 Уголки поддерживающие под тяжелую аппаратуру комплект 2 шт., 400 мм (для шкафов глубиной 600 мм)</t>
  </si>
  <si>
    <t>ARC AMB-02 Блок вентиляторов охлаждения 19" с выносным термореле, 2 вентилятора, монтаж в крышку шкафа</t>
  </si>
  <si>
    <t>Управляемый блок розеток (8 евророзеток) с электронным вольтметром и индикацией активных каналов. Сетевой фильтр.. Тип/марка оборудования - "УБР-816"</t>
  </si>
  <si>
    <t>Кабель микрофонный (2x0,22mm2, D: 6мм), XLR(3P)(RX3FP-NT) -XLR(RX3MP-NT), 1м., поставляется по 100шт. в коробке: 46х32х23см.. Тип/марка оборудования - "SMXX200/1 "</t>
  </si>
  <si>
    <t>Аудиокабель, 3.5mm stereo Jack - 2xRCA (RMJ3P-BG x RF2CS-BG), 1.5м. Тип/марка оборудования - "GPTC140/1,5"</t>
  </si>
  <si>
    <t>Двухполосная настенная акустическая система, Мощность (100V) - 2/4/8/16W/off в режиме 100V. Тип/марка оборудования - "NF4T"</t>
  </si>
  <si>
    <t>33</t>
  </si>
  <si>
    <t>Двухполосная IP54 (indoor/outdoor) настенная акустическая система Мощность (low-impedance) – 60W (max 80W) в режиме 16ohm. Тип/марка оборудования - "ODF616T"</t>
  </si>
  <si>
    <t>Встраиваемая АС 5"/0,75", 20W(RMS)/40W(max), IР66, до 90 гр.С, круглая, белая. Тип/марка оборудования - "WT58W "</t>
  </si>
  <si>
    <t>Акустический кабель 2х2,5 мм², не распространяющий горение, HF. Тип/марка оборудования - "КА225 нг(A)-HF"</t>
  </si>
  <si>
    <t>Акустический кабель 2х1,5 мм², не распространяющий горение, HF. Тип/марка оборудования - "КА215 нг(A)-HF"</t>
  </si>
  <si>
    <t>Коробка монтажная огнестойкая. Тип/марка оборудования - "МЕТА 7403-4"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</si>
  <si>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</si>
  <si>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</si>
  <si>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</si>
  <si>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</si>
  <si>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</si>
  <si>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</si>
  <si>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</si>
  <si>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</si>
  <si>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</si>
  <si>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</si>
  <si>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</si>
  <si>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</si>
  <si>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</si>
  <si>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</si>
  <si>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</si>
  <si>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</si>
  <si>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</si>
  <si>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</si>
  <si>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</si>
  <si>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</si>
  <si>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</si>
  <si>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</si>
  <si>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Завод изготовитель - "ВЕКТОР"</t>
  </si>
  <si>
    <t>Завод изготовитель - "NEVOD"</t>
  </si>
  <si>
    <t>Завод изготовитель - "ССД (Связьстройдеталь)"</t>
  </si>
  <si>
    <t>Завод изготовитель - "ROXTONE"</t>
  </si>
  <si>
    <t>Завод изготовитель - "CVGAUDIO"</t>
  </si>
  <si>
    <t xml:space="preserve">Завод изготовитель - "Родис"
Объем указан с учетом запаса 10% </t>
  </si>
  <si>
    <t>Завод изготовитель - "Мета"</t>
  </si>
  <si>
    <t xml:space="preserve">Комплекс работ по  устройству слаботочных систем на объекте : «Многофункциональный комплекс бытового обслуживания населения с рекреационной зоной «Акватермальный оздоровительный комплекс с фитнесом «ГОРОДСКОЙ КУРОРТ ОРЕЛ», включающий в себя открытую зону, детскую зону с водными аттракционами, зону spa&amp;wellness, фитнеса и зону кафе» по адресу: г. Орел, Московское ш., д. 175
</t>
  </si>
  <si>
    <t xml:space="preserve">"RG-6 нг(А)-HF (64%) 75 Ом"  Завод изготовитель -  "REXANT"
Объем указан с учетом запаса 10% </t>
  </si>
  <si>
    <t>5.20</t>
  </si>
  <si>
    <t>Тумбовый турникет-трипод TTD-03.1S</t>
  </si>
  <si>
    <t>PERCo или
аналог</t>
  </si>
  <si>
    <t xml:space="preserve">Держатель с защелкой, д.16мм. </t>
  </si>
  <si>
    <t>Форма КП</t>
  </si>
  <si>
    <t>Наименование Юридического лица, ИНН___________________________________________________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</si>
  <si>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</si>
  <si>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</si>
  <si>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</si>
  <si>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</si>
  <si>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</si>
  <si>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</si>
  <si>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</si>
  <si>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</si>
  <si>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</si>
  <si>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</si>
  <si>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</si>
  <si>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</si>
  <si>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</si>
  <si>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</si>
  <si>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</si>
  <si>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</si>
  <si>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</si>
  <si>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Итого, руб,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</si>
</sst>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FF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8" fillId="0" borderId="1" xfId="3" applyFont="1" applyBorder="1" applyAlignment="1">
      <alignment vertical="center" wrapText="1"/>
    </xf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1" xfId="12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4" borderId="1" xfId="6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/>
    </xf>
    <xf numFmtId="165" fontId="9" fillId="0" borderId="1" xfId="6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8" fillId="0" borderId="1" xfId="0" applyNumberFormat="1" applyFont="1" applyFill="1" applyBorder="1" applyAlignment="1">
      <alignment vertical="center"/>
    </xf>
    <xf numFmtId="49" fontId="9" fillId="0" borderId="1" xfId="12" quotePrefix="1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9" fillId="0" borderId="2" xfId="12" quotePrefix="1" applyNumberFormat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top" wrapText="1"/>
    </xf>
    <xf numFmtId="4" fontId="9" fillId="0" borderId="5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65" fontId="8" fillId="0" borderId="1" xfId="0" applyNumberFormat="1" applyFont="1" applyFill="1" applyBorder="1" applyAlignment="1">
      <alignment vertical="center" wrapText="1"/>
    </xf>
    <xf numFmtId="0" fontId="0" fillId="5" borderId="0" xfId="0" applyFill="1"/>
    <xf numFmtId="0" fontId="19" fillId="5" borderId="0" xfId="0" applyFont="1" applyFill="1"/>
    <xf numFmtId="0" fontId="25" fillId="0" borderId="1" xfId="0" applyFont="1" applyBorder="1" applyAlignment="1">
      <alignment horizontal="center" wrapText="1"/>
    </xf>
    <xf numFmtId="0" fontId="25" fillId="6" borderId="3" xfId="0" applyFont="1" applyFill="1" applyBorder="1" applyAlignment="1">
      <alignment wrapText="1"/>
    </xf>
    <xf numFmtId="0" fontId="25" fillId="0" borderId="2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9" fillId="0" borderId="0" xfId="3" applyFont="1" applyFill="1" applyAlignment="1" applyProtection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4" fillId="0" borderId="6" xfId="13" quotePrefix="1" applyFont="1" applyBorder="1" applyAlignment="1">
      <alignment horizontal="left" vertical="center"/>
    </xf>
    <xf numFmtId="0" fontId="9" fillId="7" borderId="0" xfId="0" applyFont="1" applyFill="1" applyAlignment="1">
      <alignment horizontal="center" vertical="center" wrapText="1"/>
    </xf>
    <xf numFmtId="0" fontId="9" fillId="7" borderId="4" xfId="12" applyFont="1" applyFill="1" applyBorder="1" applyAlignment="1">
      <alignment horizontal="right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9" fillId="7" borderId="4" xfId="0" applyNumberFormat="1" applyFont="1" applyFill="1" applyBorder="1" applyAlignment="1">
      <alignment horizontal="center" vertical="center" wrapText="1"/>
    </xf>
    <xf numFmtId="4" fontId="9" fillId="7" borderId="4" xfId="0" applyNumberFormat="1" applyFont="1" applyFill="1" applyBorder="1" applyAlignment="1">
      <alignment horizontal="center" vertical="center"/>
    </xf>
    <xf numFmtId="4" fontId="9" fillId="7" borderId="4" xfId="0" applyNumberFormat="1" applyFont="1" applyFill="1" applyBorder="1" applyAlignment="1">
      <alignment horizontal="center" vertical="center" wrapText="1"/>
    </xf>
    <xf numFmtId="4" fontId="9" fillId="8" borderId="4" xfId="6" applyNumberFormat="1" applyFont="1" applyFill="1" applyBorder="1" applyAlignment="1">
      <alignment horizontal="center" vertical="center" wrapText="1"/>
    </xf>
  </cellXfs>
  <cellStyles count="39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217"/>
  <sheetViews>
    <sheetView tabSelected="1" view="pageBreakPreview" zoomScale="70" zoomScaleNormal="88" zoomScaleSheetLayoutView="70" zoomScalePageLayoutView="88" workbookViewId="0">
      <pane ySplit="5" topLeftCell="A189" activePane="bottomLeft" state="frozen"/>
      <selection pane="bottomLeft" activeCell="H199" sqref="H199"/>
    </sheetView>
  </sheetViews>
  <sheetFormatPr defaultColWidth="8.88671875" defaultRowHeight="14.4" outlineLevelRow="1" x14ac:dyDescent="0.3"/>
  <cols>
    <col min="1" max="1" width="12.109375" style="2" customWidth="1"/>
    <col min="2" max="2" width="84.6640625" style="2" customWidth="1"/>
    <col min="3" max="3" width="12.44140625" style="2" customWidth="1"/>
    <col min="4" max="4" width="14.6640625" style="24" customWidth="1"/>
    <col min="5" max="5" width="15.44140625" style="2" customWidth="1"/>
    <col min="6" max="6" width="14.6640625" style="2" customWidth="1"/>
    <col min="7" max="7" width="17.44140625" style="2" customWidth="1"/>
    <col min="8" max="8" width="20.109375" style="2" customWidth="1"/>
    <col min="9" max="9" width="22.6640625" style="2" customWidth="1"/>
    <col min="10" max="16384" width="8.88671875" style="2"/>
  </cols>
  <sheetData>
    <row r="1" spans="1:9" ht="36" customHeight="1" x14ac:dyDescent="0.3">
      <c r="A1" s="61" t="s">
        <v>467</v>
      </c>
      <c r="B1" s="61"/>
      <c r="C1" s="61"/>
      <c r="D1" s="61"/>
      <c r="E1" s="61"/>
      <c r="F1" s="61"/>
      <c r="G1" s="61"/>
      <c r="H1" s="61"/>
      <c r="I1" s="61"/>
    </row>
    <row r="2" spans="1:9" ht="57" customHeight="1" x14ac:dyDescent="0.3">
      <c r="A2" s="67" t="s">
        <v>461</v>
      </c>
      <c r="B2" s="67"/>
      <c r="C2" s="67"/>
      <c r="D2" s="67"/>
      <c r="E2" s="67"/>
      <c r="F2" s="67"/>
      <c r="G2" s="67"/>
      <c r="H2" s="67"/>
      <c r="I2" s="67"/>
    </row>
    <row r="3" spans="1:9" x14ac:dyDescent="0.3">
      <c r="A3" s="68" t="s">
        <v>468</v>
      </c>
      <c r="B3" s="68"/>
      <c r="C3" s="28"/>
      <c r="D3" s="28"/>
      <c r="E3" s="28"/>
      <c r="F3" s="28"/>
      <c r="G3" s="28"/>
      <c r="H3" s="28"/>
      <c r="I3" s="28"/>
    </row>
    <row r="4" spans="1:9" ht="29.25" customHeight="1" x14ac:dyDescent="0.3">
      <c r="A4" s="65" t="s">
        <v>0</v>
      </c>
      <c r="B4" s="65" t="s">
        <v>1</v>
      </c>
      <c r="C4" s="66" t="s">
        <v>5</v>
      </c>
      <c r="D4" s="64" t="s">
        <v>6</v>
      </c>
      <c r="E4" s="64" t="s">
        <v>9</v>
      </c>
      <c r="F4" s="62" t="s">
        <v>10</v>
      </c>
      <c r="G4" s="63"/>
      <c r="H4" s="64" t="s">
        <v>11</v>
      </c>
      <c r="I4" s="65" t="s">
        <v>2</v>
      </c>
    </row>
    <row r="5" spans="1:9" ht="21" customHeight="1" x14ac:dyDescent="0.3">
      <c r="A5" s="65"/>
      <c r="B5" s="65"/>
      <c r="C5" s="66"/>
      <c r="D5" s="64"/>
      <c r="E5" s="64"/>
      <c r="F5" s="29" t="s">
        <v>7</v>
      </c>
      <c r="G5" s="29" t="s">
        <v>8</v>
      </c>
      <c r="H5" s="64"/>
      <c r="I5" s="65"/>
    </row>
    <row r="6" spans="1:9" ht="34.5" customHeight="1" x14ac:dyDescent="0.3">
      <c r="A6" s="3"/>
      <c r="B6" s="4"/>
      <c r="C6" s="3"/>
      <c r="D6" s="22"/>
      <c r="E6" s="27"/>
      <c r="F6" s="15"/>
      <c r="G6" s="15"/>
      <c r="H6" s="11"/>
      <c r="I6" s="22"/>
    </row>
    <row r="7" spans="1:9" ht="15.6" x14ac:dyDescent="0.3">
      <c r="A7" s="6"/>
      <c r="B7" s="5" t="s">
        <v>20</v>
      </c>
      <c r="C7" s="6"/>
      <c r="D7" s="17"/>
      <c r="E7" s="8"/>
      <c r="F7" s="13"/>
      <c r="G7" s="13"/>
      <c r="H7" s="12"/>
      <c r="I7" s="17"/>
    </row>
    <row r="8" spans="1:9" x14ac:dyDescent="0.3">
      <c r="A8" s="18">
        <v>1</v>
      </c>
      <c r="B8" s="47" t="s">
        <v>35</v>
      </c>
      <c r="C8" s="18"/>
      <c r="D8" s="19"/>
      <c r="E8" s="14"/>
      <c r="F8" s="14"/>
      <c r="G8" s="14"/>
      <c r="H8" s="14"/>
      <c r="I8" s="19"/>
    </row>
    <row r="9" spans="1:9" ht="26.4" outlineLevel="1" x14ac:dyDescent="0.3">
      <c r="A9" s="34" t="s">
        <v>3</v>
      </c>
      <c r="B9" s="39" t="s">
        <v>37</v>
      </c>
      <c r="C9" s="35" t="s">
        <v>29</v>
      </c>
      <c r="D9" s="33" t="s">
        <v>38</v>
      </c>
      <c r="E9" s="9">
        <f t="shared" ref="E9:E34" si="0">F9+G9</f>
        <v>0</v>
      </c>
      <c r="F9" s="10"/>
      <c r="G9" s="10"/>
      <c r="H9" s="25">
        <f>E9*D9</f>
        <v>0</v>
      </c>
      <c r="I9" s="48" t="s">
        <v>101</v>
      </c>
    </row>
    <row r="10" spans="1:9" ht="31.2" outlineLevel="1" x14ac:dyDescent="0.3">
      <c r="A10" s="34" t="s">
        <v>4</v>
      </c>
      <c r="B10" s="39" t="s">
        <v>39</v>
      </c>
      <c r="C10" s="35" t="s">
        <v>29</v>
      </c>
      <c r="D10" s="33" t="s">
        <v>40</v>
      </c>
      <c r="E10" s="9">
        <f t="shared" si="0"/>
        <v>0</v>
      </c>
      <c r="F10" s="10"/>
      <c r="G10" s="10"/>
      <c r="H10" s="25">
        <f t="shared" ref="H10:H34" si="1">E10*D10</f>
        <v>0</v>
      </c>
      <c r="I10" s="48" t="s">
        <v>101</v>
      </c>
    </row>
    <row r="11" spans="1:9" ht="31.2" outlineLevel="1" x14ac:dyDescent="0.3">
      <c r="A11" s="34" t="s">
        <v>77</v>
      </c>
      <c r="B11" s="39" t="s">
        <v>41</v>
      </c>
      <c r="C11" s="35" t="s">
        <v>29</v>
      </c>
      <c r="D11" s="33" t="s">
        <v>40</v>
      </c>
      <c r="E11" s="9">
        <f t="shared" si="0"/>
        <v>0</v>
      </c>
      <c r="F11" s="10"/>
      <c r="G11" s="10"/>
      <c r="H11" s="25">
        <f t="shared" si="1"/>
        <v>0</v>
      </c>
      <c r="I11" s="48" t="s">
        <v>101</v>
      </c>
    </row>
    <row r="12" spans="1:9" ht="26.4" outlineLevel="1" x14ac:dyDescent="0.3">
      <c r="A12" s="34" t="s">
        <v>78</v>
      </c>
      <c r="B12" s="39" t="s">
        <v>42</v>
      </c>
      <c r="C12" s="35" t="s">
        <v>29</v>
      </c>
      <c r="D12" s="33" t="s">
        <v>38</v>
      </c>
      <c r="E12" s="9">
        <f t="shared" si="0"/>
        <v>0</v>
      </c>
      <c r="F12" s="10"/>
      <c r="G12" s="10"/>
      <c r="H12" s="25">
        <f t="shared" si="1"/>
        <v>0</v>
      </c>
      <c r="I12" s="48" t="s">
        <v>101</v>
      </c>
    </row>
    <row r="13" spans="1:9" ht="31.2" outlineLevel="1" x14ac:dyDescent="0.3">
      <c r="A13" s="34" t="s">
        <v>79</v>
      </c>
      <c r="B13" s="39" t="s">
        <v>43</v>
      </c>
      <c r="C13" s="35" t="s">
        <v>29</v>
      </c>
      <c r="D13" s="33" t="s">
        <v>40</v>
      </c>
      <c r="E13" s="9">
        <f t="shared" si="0"/>
        <v>0</v>
      </c>
      <c r="F13" s="10"/>
      <c r="G13" s="10"/>
      <c r="H13" s="25">
        <f t="shared" si="1"/>
        <v>0</v>
      </c>
      <c r="I13" s="48" t="s">
        <v>102</v>
      </c>
    </row>
    <row r="14" spans="1:9" ht="31.2" outlineLevel="1" x14ac:dyDescent="0.3">
      <c r="A14" s="34" t="s">
        <v>80</v>
      </c>
      <c r="B14" s="39" t="s">
        <v>44</v>
      </c>
      <c r="C14" s="35" t="s">
        <v>29</v>
      </c>
      <c r="D14" s="33" t="s">
        <v>45</v>
      </c>
      <c r="E14" s="9">
        <f t="shared" si="0"/>
        <v>0</v>
      </c>
      <c r="F14" s="10"/>
      <c r="G14" s="10"/>
      <c r="H14" s="25">
        <f t="shared" si="1"/>
        <v>0</v>
      </c>
      <c r="I14" s="48" t="s">
        <v>101</v>
      </c>
    </row>
    <row r="15" spans="1:9" ht="26.4" outlineLevel="1" x14ac:dyDescent="0.3">
      <c r="A15" s="34" t="s">
        <v>81</v>
      </c>
      <c r="B15" s="39" t="s">
        <v>46</v>
      </c>
      <c r="C15" s="35" t="s">
        <v>29</v>
      </c>
      <c r="D15" s="33" t="s">
        <v>38</v>
      </c>
      <c r="E15" s="9">
        <f t="shared" si="0"/>
        <v>0</v>
      </c>
      <c r="F15" s="10"/>
      <c r="G15" s="10"/>
      <c r="H15" s="25">
        <f t="shared" si="1"/>
        <v>0</v>
      </c>
      <c r="I15" s="48" t="s">
        <v>101</v>
      </c>
    </row>
    <row r="16" spans="1:9" ht="39.6" outlineLevel="1" x14ac:dyDescent="0.3">
      <c r="A16" s="34" t="s">
        <v>82</v>
      </c>
      <c r="B16" s="39" t="s">
        <v>47</v>
      </c>
      <c r="C16" s="35" t="s">
        <v>29</v>
      </c>
      <c r="D16" s="33" t="s">
        <v>48</v>
      </c>
      <c r="E16" s="9">
        <f t="shared" si="0"/>
        <v>0</v>
      </c>
      <c r="F16" s="10"/>
      <c r="G16" s="10"/>
      <c r="H16" s="25">
        <f t="shared" si="1"/>
        <v>0</v>
      </c>
      <c r="I16" s="48" t="s">
        <v>103</v>
      </c>
    </row>
    <row r="17" spans="1:9" ht="39.6" outlineLevel="1" x14ac:dyDescent="0.3">
      <c r="A17" s="34" t="s">
        <v>83</v>
      </c>
      <c r="B17" s="39" t="s">
        <v>49</v>
      </c>
      <c r="C17" s="35" t="s">
        <v>29</v>
      </c>
      <c r="D17" s="33" t="s">
        <v>50</v>
      </c>
      <c r="E17" s="9">
        <f t="shared" si="0"/>
        <v>0</v>
      </c>
      <c r="F17" s="10"/>
      <c r="G17" s="10"/>
      <c r="H17" s="25">
        <f t="shared" si="1"/>
        <v>0</v>
      </c>
      <c r="I17" s="48" t="s">
        <v>104</v>
      </c>
    </row>
    <row r="18" spans="1:9" ht="26.4" outlineLevel="1" x14ac:dyDescent="0.3">
      <c r="A18" s="34" t="s">
        <v>84</v>
      </c>
      <c r="B18" s="39" t="s">
        <v>51</v>
      </c>
      <c r="C18" s="35" t="s">
        <v>29</v>
      </c>
      <c r="D18" s="33" t="s">
        <v>38</v>
      </c>
      <c r="E18" s="9">
        <f t="shared" si="0"/>
        <v>0</v>
      </c>
      <c r="F18" s="10"/>
      <c r="G18" s="10"/>
      <c r="H18" s="25">
        <f t="shared" si="1"/>
        <v>0</v>
      </c>
      <c r="I18" s="48" t="s">
        <v>101</v>
      </c>
    </row>
    <row r="19" spans="1:9" ht="26.4" outlineLevel="1" x14ac:dyDescent="0.3">
      <c r="A19" s="34" t="s">
        <v>85</v>
      </c>
      <c r="B19" s="39" t="s">
        <v>52</v>
      </c>
      <c r="C19" s="35" t="s">
        <v>29</v>
      </c>
      <c r="D19" s="33" t="s">
        <v>53</v>
      </c>
      <c r="E19" s="9">
        <f t="shared" si="0"/>
        <v>0</v>
      </c>
      <c r="F19" s="10"/>
      <c r="G19" s="10"/>
      <c r="H19" s="25">
        <f t="shared" si="1"/>
        <v>0</v>
      </c>
      <c r="I19" s="48" t="s">
        <v>101</v>
      </c>
    </row>
    <row r="20" spans="1:9" ht="31.2" outlineLevel="1" x14ac:dyDescent="0.3">
      <c r="A20" s="34" t="s">
        <v>86</v>
      </c>
      <c r="B20" s="39" t="s">
        <v>54</v>
      </c>
      <c r="C20" s="35" t="s">
        <v>29</v>
      </c>
      <c r="D20" s="33" t="s">
        <v>55</v>
      </c>
      <c r="E20" s="9">
        <f t="shared" si="0"/>
        <v>0</v>
      </c>
      <c r="F20" s="10"/>
      <c r="G20" s="10"/>
      <c r="H20" s="25">
        <f t="shared" si="1"/>
        <v>0</v>
      </c>
      <c r="I20" s="48" t="s">
        <v>105</v>
      </c>
    </row>
    <row r="21" spans="1:9" ht="46.8" outlineLevel="1" x14ac:dyDescent="0.3">
      <c r="A21" s="34" t="s">
        <v>87</v>
      </c>
      <c r="B21" s="39" t="s">
        <v>56</v>
      </c>
      <c r="C21" s="35" t="s">
        <v>29</v>
      </c>
      <c r="D21" s="33" t="s">
        <v>57</v>
      </c>
      <c r="E21" s="9">
        <f t="shared" si="0"/>
        <v>0</v>
      </c>
      <c r="F21" s="10"/>
      <c r="G21" s="10"/>
      <c r="H21" s="25">
        <f t="shared" si="1"/>
        <v>0</v>
      </c>
      <c r="I21" s="48" t="s">
        <v>106</v>
      </c>
    </row>
    <row r="22" spans="1:9" ht="39.6" outlineLevel="1" x14ac:dyDescent="0.3">
      <c r="A22" s="34" t="s">
        <v>88</v>
      </c>
      <c r="B22" s="39" t="s">
        <v>58</v>
      </c>
      <c r="C22" s="35" t="s">
        <v>29</v>
      </c>
      <c r="D22" s="33" t="s">
        <v>59</v>
      </c>
      <c r="E22" s="9">
        <f t="shared" si="0"/>
        <v>0</v>
      </c>
      <c r="F22" s="10"/>
      <c r="G22" s="10"/>
      <c r="H22" s="25">
        <f t="shared" si="1"/>
        <v>0</v>
      </c>
      <c r="I22" s="48" t="s">
        <v>107</v>
      </c>
    </row>
    <row r="23" spans="1:9" ht="39.6" outlineLevel="1" x14ac:dyDescent="0.3">
      <c r="A23" s="34" t="s">
        <v>89</v>
      </c>
      <c r="B23" s="39" t="s">
        <v>60</v>
      </c>
      <c r="C23" s="35" t="s">
        <v>29</v>
      </c>
      <c r="D23" s="33" t="s">
        <v>61</v>
      </c>
      <c r="E23" s="9">
        <f t="shared" si="0"/>
        <v>0</v>
      </c>
      <c r="F23" s="10"/>
      <c r="G23" s="10"/>
      <c r="H23" s="25">
        <f t="shared" si="1"/>
        <v>0</v>
      </c>
      <c r="I23" s="48" t="s">
        <v>103</v>
      </c>
    </row>
    <row r="24" spans="1:9" ht="39.6" outlineLevel="1" x14ac:dyDescent="0.3">
      <c r="A24" s="34" t="s">
        <v>90</v>
      </c>
      <c r="B24" s="39" t="s">
        <v>62</v>
      </c>
      <c r="C24" s="35" t="s">
        <v>29</v>
      </c>
      <c r="D24" s="33" t="s">
        <v>59</v>
      </c>
      <c r="E24" s="9">
        <f t="shared" si="0"/>
        <v>0</v>
      </c>
      <c r="F24" s="10"/>
      <c r="G24" s="10"/>
      <c r="H24" s="25">
        <f t="shared" si="1"/>
        <v>0</v>
      </c>
      <c r="I24" s="48" t="s">
        <v>107</v>
      </c>
    </row>
    <row r="25" spans="1:9" ht="52.8" outlineLevel="1" x14ac:dyDescent="0.3">
      <c r="A25" s="34" t="s">
        <v>91</v>
      </c>
      <c r="B25" s="39" t="s">
        <v>63</v>
      </c>
      <c r="C25" s="35" t="s">
        <v>64</v>
      </c>
      <c r="D25" s="33">
        <v>2420</v>
      </c>
      <c r="E25" s="9">
        <f t="shared" si="0"/>
        <v>0</v>
      </c>
      <c r="F25" s="10"/>
      <c r="G25" s="10"/>
      <c r="H25" s="25">
        <f t="shared" si="1"/>
        <v>0</v>
      </c>
      <c r="I25" s="48" t="s">
        <v>108</v>
      </c>
    </row>
    <row r="26" spans="1:9" ht="31.2" outlineLevel="1" x14ac:dyDescent="0.3">
      <c r="A26" s="34" t="s">
        <v>92</v>
      </c>
      <c r="B26" s="39" t="s">
        <v>65</v>
      </c>
      <c r="C26" s="35" t="s">
        <v>29</v>
      </c>
      <c r="D26" s="33" t="s">
        <v>66</v>
      </c>
      <c r="E26" s="9">
        <f t="shared" si="0"/>
        <v>0</v>
      </c>
      <c r="F26" s="10"/>
      <c r="G26" s="10"/>
      <c r="H26" s="25">
        <f t="shared" si="1"/>
        <v>0</v>
      </c>
      <c r="I26" s="48" t="s">
        <v>109</v>
      </c>
    </row>
    <row r="27" spans="1:9" ht="52.8" outlineLevel="1" x14ac:dyDescent="0.3">
      <c r="A27" s="34" t="s">
        <v>93</v>
      </c>
      <c r="B27" s="39" t="s">
        <v>67</v>
      </c>
      <c r="C27" s="35" t="s">
        <v>64</v>
      </c>
      <c r="D27" s="33">
        <v>55</v>
      </c>
      <c r="E27" s="9">
        <f t="shared" si="0"/>
        <v>0</v>
      </c>
      <c r="F27" s="10"/>
      <c r="G27" s="10"/>
      <c r="H27" s="25">
        <f t="shared" si="1"/>
        <v>0</v>
      </c>
      <c r="I27" s="48" t="s">
        <v>108</v>
      </c>
    </row>
    <row r="28" spans="1:9" ht="66" outlineLevel="1" x14ac:dyDescent="0.3">
      <c r="A28" s="34" t="s">
        <v>94</v>
      </c>
      <c r="B28" s="39" t="s">
        <v>68</v>
      </c>
      <c r="C28" s="35" t="s">
        <v>64</v>
      </c>
      <c r="D28" s="33">
        <v>2640</v>
      </c>
      <c r="E28" s="9">
        <f t="shared" si="0"/>
        <v>0</v>
      </c>
      <c r="F28" s="10"/>
      <c r="G28" s="10"/>
      <c r="H28" s="25">
        <f t="shared" si="1"/>
        <v>0</v>
      </c>
      <c r="I28" s="48" t="s">
        <v>110</v>
      </c>
    </row>
    <row r="29" spans="1:9" ht="39.6" outlineLevel="1" x14ac:dyDescent="0.3">
      <c r="A29" s="34" t="s">
        <v>95</v>
      </c>
      <c r="B29" s="39" t="s">
        <v>69</v>
      </c>
      <c r="C29" s="35" t="s">
        <v>29</v>
      </c>
      <c r="D29" s="33" t="s">
        <v>38</v>
      </c>
      <c r="E29" s="9">
        <f t="shared" si="0"/>
        <v>0</v>
      </c>
      <c r="F29" s="10"/>
      <c r="G29" s="10"/>
      <c r="H29" s="25">
        <f t="shared" si="1"/>
        <v>0</v>
      </c>
      <c r="I29" s="48" t="s">
        <v>111</v>
      </c>
    </row>
    <row r="30" spans="1:9" ht="31.2" outlineLevel="1" x14ac:dyDescent="0.3">
      <c r="A30" s="34" t="s">
        <v>96</v>
      </c>
      <c r="B30" s="39" t="s">
        <v>70</v>
      </c>
      <c r="C30" s="35" t="s">
        <v>29</v>
      </c>
      <c r="D30" s="33" t="s">
        <v>45</v>
      </c>
      <c r="E30" s="9">
        <f t="shared" si="0"/>
        <v>0</v>
      </c>
      <c r="F30" s="10"/>
      <c r="G30" s="10"/>
      <c r="H30" s="25">
        <f t="shared" si="1"/>
        <v>0</v>
      </c>
      <c r="I30" s="48" t="s">
        <v>112</v>
      </c>
    </row>
    <row r="31" spans="1:9" ht="39.6" outlineLevel="1" x14ac:dyDescent="0.3">
      <c r="A31" s="34" t="s">
        <v>97</v>
      </c>
      <c r="B31" s="39" t="s">
        <v>71</v>
      </c>
      <c r="C31" s="35" t="s">
        <v>64</v>
      </c>
      <c r="D31" s="33">
        <v>2.2000000000000002</v>
      </c>
      <c r="E31" s="9">
        <f t="shared" si="0"/>
        <v>0</v>
      </c>
      <c r="F31" s="10"/>
      <c r="G31" s="10"/>
      <c r="H31" s="25">
        <f t="shared" si="1"/>
        <v>0</v>
      </c>
      <c r="I31" s="48" t="s">
        <v>113</v>
      </c>
    </row>
    <row r="32" spans="1:9" ht="26.4" outlineLevel="1" x14ac:dyDescent="0.3">
      <c r="A32" s="34" t="s">
        <v>98</v>
      </c>
      <c r="B32" s="39" t="s">
        <v>72</v>
      </c>
      <c r="C32" s="35" t="s">
        <v>29</v>
      </c>
      <c r="D32" s="33" t="s">
        <v>38</v>
      </c>
      <c r="E32" s="9">
        <f t="shared" si="0"/>
        <v>0</v>
      </c>
      <c r="F32" s="10"/>
      <c r="G32" s="10"/>
      <c r="H32" s="25">
        <f t="shared" si="1"/>
        <v>0</v>
      </c>
      <c r="I32" s="48" t="s">
        <v>101</v>
      </c>
    </row>
    <row r="33" spans="1:9" ht="31.2" outlineLevel="1" x14ac:dyDescent="0.3">
      <c r="A33" s="34" t="s">
        <v>99</v>
      </c>
      <c r="B33" s="39" t="s">
        <v>73</v>
      </c>
      <c r="C33" s="35" t="s">
        <v>29</v>
      </c>
      <c r="D33" s="33" t="s">
        <v>74</v>
      </c>
      <c r="E33" s="9">
        <f t="shared" si="0"/>
        <v>0</v>
      </c>
      <c r="F33" s="10"/>
      <c r="G33" s="10"/>
      <c r="H33" s="25">
        <f t="shared" si="1"/>
        <v>0</v>
      </c>
      <c r="I33" s="48" t="s">
        <v>101</v>
      </c>
    </row>
    <row r="34" spans="1:9" ht="15.6" outlineLevel="1" x14ac:dyDescent="0.3">
      <c r="A34" s="34" t="s">
        <v>100</v>
      </c>
      <c r="B34" s="39" t="s">
        <v>75</v>
      </c>
      <c r="C34" s="35" t="s">
        <v>76</v>
      </c>
      <c r="D34" s="33">
        <v>1</v>
      </c>
      <c r="E34" s="9">
        <f t="shared" si="0"/>
        <v>0</v>
      </c>
      <c r="F34" s="10"/>
      <c r="G34" s="10"/>
      <c r="H34" s="25">
        <f t="shared" si="1"/>
        <v>0</v>
      </c>
      <c r="I34" s="48"/>
    </row>
    <row r="35" spans="1:9" x14ac:dyDescent="0.3">
      <c r="A35" s="30"/>
      <c r="B35" s="7" t="s">
        <v>36</v>
      </c>
      <c r="C35" s="52"/>
      <c r="D35" s="23"/>
      <c r="E35" s="9"/>
      <c r="F35" s="9"/>
      <c r="G35" s="8"/>
      <c r="H35" s="16">
        <f>SUM(H9:H34)</f>
        <v>0</v>
      </c>
      <c r="I35" s="21"/>
    </row>
    <row r="36" spans="1:9" ht="31.8" customHeight="1" x14ac:dyDescent="0.3">
      <c r="A36" s="18">
        <v>2</v>
      </c>
      <c r="B36" s="49" t="s">
        <v>114</v>
      </c>
      <c r="C36" s="42"/>
      <c r="D36" s="43"/>
      <c r="E36" s="44"/>
      <c r="F36" s="14"/>
      <c r="G36" s="14"/>
      <c r="H36" s="14"/>
      <c r="I36" s="19"/>
    </row>
    <row r="37" spans="1:9" ht="15.6" outlineLevel="1" x14ac:dyDescent="0.3">
      <c r="A37" s="34" t="s">
        <v>12</v>
      </c>
      <c r="B37" s="39" t="s">
        <v>116</v>
      </c>
      <c r="C37" s="36" t="s">
        <v>29</v>
      </c>
      <c r="D37" s="36" t="s">
        <v>38</v>
      </c>
      <c r="E37" s="9">
        <f t="shared" ref="E37:E41" si="2">F37+G37</f>
        <v>0</v>
      </c>
      <c r="F37" s="10"/>
      <c r="G37" s="10"/>
      <c r="H37" s="25">
        <f t="shared" ref="H37:H41" si="3">E37*D37</f>
        <v>0</v>
      </c>
      <c r="I37" s="20"/>
    </row>
    <row r="38" spans="1:9" ht="15.6" outlineLevel="1" x14ac:dyDescent="0.3">
      <c r="A38" s="34" t="s">
        <v>13</v>
      </c>
      <c r="B38" s="39" t="s">
        <v>117</v>
      </c>
      <c r="C38" s="36" t="s">
        <v>29</v>
      </c>
      <c r="D38" s="36" t="s">
        <v>38</v>
      </c>
      <c r="E38" s="9">
        <f t="shared" si="2"/>
        <v>0</v>
      </c>
      <c r="F38" s="10"/>
      <c r="G38" s="10"/>
      <c r="H38" s="25">
        <f t="shared" si="3"/>
        <v>0</v>
      </c>
      <c r="I38" s="20" t="s">
        <v>120</v>
      </c>
    </row>
    <row r="39" spans="1:9" ht="15.6" outlineLevel="1" x14ac:dyDescent="0.3">
      <c r="A39" s="34" t="s">
        <v>14</v>
      </c>
      <c r="B39" s="39" t="s">
        <v>118</v>
      </c>
      <c r="C39" s="36" t="s">
        <v>29</v>
      </c>
      <c r="D39" s="36" t="s">
        <v>38</v>
      </c>
      <c r="E39" s="9">
        <f t="shared" si="2"/>
        <v>0</v>
      </c>
      <c r="F39" s="10"/>
      <c r="G39" s="10"/>
      <c r="H39" s="25">
        <f t="shared" si="3"/>
        <v>0</v>
      </c>
      <c r="I39" s="20" t="s">
        <v>121</v>
      </c>
    </row>
    <row r="40" spans="1:9" ht="82.8" outlineLevel="1" x14ac:dyDescent="0.3">
      <c r="A40" s="34" t="s">
        <v>15</v>
      </c>
      <c r="B40" s="39" t="s">
        <v>119</v>
      </c>
      <c r="C40" s="36" t="s">
        <v>64</v>
      </c>
      <c r="D40" s="36">
        <v>110</v>
      </c>
      <c r="E40" s="9">
        <f t="shared" si="2"/>
        <v>0</v>
      </c>
      <c r="F40" s="10"/>
      <c r="G40" s="10"/>
      <c r="H40" s="25">
        <f t="shared" si="3"/>
        <v>0</v>
      </c>
      <c r="I40" s="54" t="s">
        <v>462</v>
      </c>
    </row>
    <row r="41" spans="1:9" ht="15.6" outlineLevel="1" x14ac:dyDescent="0.3">
      <c r="A41" s="34" t="s">
        <v>21</v>
      </c>
      <c r="B41" s="39" t="s">
        <v>75</v>
      </c>
      <c r="C41" s="36" t="s">
        <v>76</v>
      </c>
      <c r="D41" s="36">
        <v>1</v>
      </c>
      <c r="E41" s="9">
        <f t="shared" si="2"/>
        <v>0</v>
      </c>
      <c r="F41" s="10"/>
      <c r="G41" s="10"/>
      <c r="H41" s="25">
        <f t="shared" si="3"/>
        <v>0</v>
      </c>
      <c r="I41" s="20"/>
    </row>
    <row r="42" spans="1:9" x14ac:dyDescent="0.3">
      <c r="A42" s="31"/>
      <c r="B42" s="7" t="s">
        <v>115</v>
      </c>
      <c r="C42" s="37"/>
      <c r="D42" s="38"/>
      <c r="E42" s="40"/>
      <c r="F42" s="9"/>
      <c r="G42" s="8"/>
      <c r="H42" s="16">
        <f>SUM(H37:H41)</f>
        <v>0</v>
      </c>
      <c r="I42" s="21"/>
    </row>
    <row r="43" spans="1:9" x14ac:dyDescent="0.3">
      <c r="A43" s="18">
        <v>3</v>
      </c>
      <c r="B43" s="49" t="s">
        <v>122</v>
      </c>
      <c r="C43" s="42"/>
      <c r="D43" s="43"/>
      <c r="E43" s="14"/>
      <c r="F43" s="14"/>
      <c r="G43" s="14"/>
      <c r="H43" s="14"/>
      <c r="I43" s="19"/>
    </row>
    <row r="44" spans="1:9" ht="31.2" outlineLevel="1" x14ac:dyDescent="0.3">
      <c r="A44" s="34" t="s">
        <v>16</v>
      </c>
      <c r="B44" s="46" t="s">
        <v>124</v>
      </c>
      <c r="C44" s="36" t="s">
        <v>29</v>
      </c>
      <c r="D44" s="36" t="s">
        <v>125</v>
      </c>
      <c r="E44" s="45">
        <f t="shared" ref="E44:E53" si="4">F44+G44</f>
        <v>0</v>
      </c>
      <c r="F44" s="10"/>
      <c r="G44" s="10"/>
      <c r="H44" s="25">
        <f t="shared" ref="H44:H53" si="5">E44*D44</f>
        <v>0</v>
      </c>
      <c r="I44" s="20" t="s">
        <v>141</v>
      </c>
    </row>
    <row r="45" spans="1:9" ht="31.2" outlineLevel="1" x14ac:dyDescent="0.3">
      <c r="A45" s="34" t="s">
        <v>17</v>
      </c>
      <c r="B45" s="46" t="s">
        <v>126</v>
      </c>
      <c r="C45" s="36" t="s">
        <v>29</v>
      </c>
      <c r="D45" s="36" t="s">
        <v>127</v>
      </c>
      <c r="E45" s="45">
        <f t="shared" si="4"/>
        <v>0</v>
      </c>
      <c r="F45" s="10"/>
      <c r="G45" s="10"/>
      <c r="H45" s="25">
        <f t="shared" si="5"/>
        <v>0</v>
      </c>
      <c r="I45" s="20" t="s">
        <v>141</v>
      </c>
    </row>
    <row r="46" spans="1:9" ht="15.6" outlineLevel="1" x14ac:dyDescent="0.3">
      <c r="A46" s="34" t="s">
        <v>22</v>
      </c>
      <c r="B46" s="50" t="s">
        <v>128</v>
      </c>
      <c r="C46" s="51" t="s">
        <v>29</v>
      </c>
      <c r="D46" s="51" t="s">
        <v>74</v>
      </c>
      <c r="E46" s="45">
        <f t="shared" si="4"/>
        <v>0</v>
      </c>
      <c r="F46" s="10"/>
      <c r="G46" s="10"/>
      <c r="H46" s="25">
        <f t="shared" si="5"/>
        <v>0</v>
      </c>
      <c r="I46" s="20" t="s">
        <v>141</v>
      </c>
    </row>
    <row r="47" spans="1:9" ht="15.6" outlineLevel="1" x14ac:dyDescent="0.3">
      <c r="A47" s="34" t="s">
        <v>23</v>
      </c>
      <c r="B47" s="50" t="s">
        <v>129</v>
      </c>
      <c r="C47" s="51" t="s">
        <v>29</v>
      </c>
      <c r="D47" s="51" t="s">
        <v>130</v>
      </c>
      <c r="E47" s="45">
        <f t="shared" si="4"/>
        <v>0</v>
      </c>
      <c r="F47" s="10"/>
      <c r="G47" s="10"/>
      <c r="H47" s="25">
        <f t="shared" si="5"/>
        <v>0</v>
      </c>
      <c r="I47" s="20" t="s">
        <v>141</v>
      </c>
    </row>
    <row r="48" spans="1:9" ht="15.6" outlineLevel="1" x14ac:dyDescent="0.3">
      <c r="A48" s="34" t="s">
        <v>24</v>
      </c>
      <c r="B48" s="50" t="s">
        <v>131</v>
      </c>
      <c r="C48" s="51" t="s">
        <v>29</v>
      </c>
      <c r="D48" s="51" t="s">
        <v>132</v>
      </c>
      <c r="E48" s="45">
        <f t="shared" si="4"/>
        <v>0</v>
      </c>
      <c r="F48" s="10"/>
      <c r="G48" s="10"/>
      <c r="H48" s="25">
        <f t="shared" si="5"/>
        <v>0</v>
      </c>
      <c r="I48" s="20" t="s">
        <v>141</v>
      </c>
    </row>
    <row r="49" spans="1:9" ht="15.6" outlineLevel="1" x14ac:dyDescent="0.3">
      <c r="A49" s="34" t="s">
        <v>30</v>
      </c>
      <c r="B49" s="50" t="s">
        <v>133</v>
      </c>
      <c r="C49" s="51" t="s">
        <v>29</v>
      </c>
      <c r="D49" s="51" t="s">
        <v>134</v>
      </c>
      <c r="E49" s="45">
        <f t="shared" si="4"/>
        <v>0</v>
      </c>
      <c r="F49" s="10"/>
      <c r="G49" s="10"/>
      <c r="H49" s="25">
        <f t="shared" si="5"/>
        <v>0</v>
      </c>
      <c r="I49" s="20" t="s">
        <v>141</v>
      </c>
    </row>
    <row r="50" spans="1:9" ht="15.6" outlineLevel="1" x14ac:dyDescent="0.3">
      <c r="A50" s="34" t="s">
        <v>31</v>
      </c>
      <c r="B50" s="50" t="s">
        <v>135</v>
      </c>
      <c r="C50" s="51" t="s">
        <v>29</v>
      </c>
      <c r="D50" s="51" t="s">
        <v>134</v>
      </c>
      <c r="E50" s="45">
        <f t="shared" si="4"/>
        <v>0</v>
      </c>
      <c r="F50" s="10"/>
      <c r="G50" s="10"/>
      <c r="H50" s="25">
        <f t="shared" si="5"/>
        <v>0</v>
      </c>
      <c r="I50" s="20" t="s">
        <v>141</v>
      </c>
    </row>
    <row r="51" spans="1:9" ht="15.6" outlineLevel="1" x14ac:dyDescent="0.3">
      <c r="A51" s="34" t="s">
        <v>32</v>
      </c>
      <c r="B51" s="50" t="s">
        <v>136</v>
      </c>
      <c r="C51" s="51" t="s">
        <v>29</v>
      </c>
      <c r="D51" s="51" t="s">
        <v>137</v>
      </c>
      <c r="E51" s="45">
        <f t="shared" si="4"/>
        <v>0</v>
      </c>
      <c r="F51" s="10"/>
      <c r="G51" s="10"/>
      <c r="H51" s="25">
        <f t="shared" si="5"/>
        <v>0</v>
      </c>
      <c r="I51" s="20" t="s">
        <v>141</v>
      </c>
    </row>
    <row r="52" spans="1:9" ht="15.6" outlineLevel="1" x14ac:dyDescent="0.3">
      <c r="A52" s="34" t="s">
        <v>139</v>
      </c>
      <c r="B52" s="50" t="s">
        <v>138</v>
      </c>
      <c r="C52" s="51" t="s">
        <v>29</v>
      </c>
      <c r="D52" s="51" t="s">
        <v>134</v>
      </c>
      <c r="E52" s="45">
        <f t="shared" si="4"/>
        <v>0</v>
      </c>
      <c r="F52" s="10"/>
      <c r="G52" s="10"/>
      <c r="H52" s="25">
        <f t="shared" si="5"/>
        <v>0</v>
      </c>
      <c r="I52" s="20" t="s">
        <v>141</v>
      </c>
    </row>
    <row r="53" spans="1:9" ht="15.6" outlineLevel="1" x14ac:dyDescent="0.3">
      <c r="A53" s="34" t="s">
        <v>140</v>
      </c>
      <c r="B53" s="50" t="s">
        <v>75</v>
      </c>
      <c r="C53" s="51" t="s">
        <v>76</v>
      </c>
      <c r="D53" s="51">
        <v>1</v>
      </c>
      <c r="E53" s="45">
        <f t="shared" si="4"/>
        <v>0</v>
      </c>
      <c r="F53" s="10"/>
      <c r="G53" s="10"/>
      <c r="H53" s="25">
        <f t="shared" si="5"/>
        <v>0</v>
      </c>
      <c r="I53" s="20"/>
    </row>
    <row r="54" spans="1:9" x14ac:dyDescent="0.3">
      <c r="A54" s="32"/>
      <c r="B54" s="7" t="s">
        <v>123</v>
      </c>
      <c r="C54" s="37"/>
      <c r="D54" s="38"/>
      <c r="E54" s="9"/>
      <c r="F54" s="9"/>
      <c r="G54" s="8"/>
      <c r="H54" s="16">
        <f>SUM(H44:H53)</f>
        <v>0</v>
      </c>
      <c r="I54" s="21"/>
    </row>
    <row r="55" spans="1:9" x14ac:dyDescent="0.3">
      <c r="A55" s="42">
        <v>4</v>
      </c>
      <c r="B55" s="41" t="s">
        <v>142</v>
      </c>
      <c r="C55" s="42"/>
      <c r="D55" s="43"/>
      <c r="E55" s="44"/>
      <c r="F55" s="44"/>
      <c r="G55" s="44"/>
      <c r="H55" s="44"/>
      <c r="I55" s="19"/>
    </row>
    <row r="56" spans="1:9" ht="27.6" x14ac:dyDescent="0.3">
      <c r="A56" s="26" t="s">
        <v>18</v>
      </c>
      <c r="B56" s="1" t="s">
        <v>144</v>
      </c>
      <c r="C56" s="36" t="s">
        <v>29</v>
      </c>
      <c r="D56" s="36" t="s">
        <v>38</v>
      </c>
      <c r="E56" s="9">
        <f t="shared" ref="E56:E90" si="6">F56+G56</f>
        <v>0</v>
      </c>
      <c r="F56" s="10"/>
      <c r="G56" s="10"/>
      <c r="H56" s="25">
        <f t="shared" ref="H56:H90" si="7">E56*D56</f>
        <v>0</v>
      </c>
      <c r="I56" s="20" t="s">
        <v>215</v>
      </c>
    </row>
    <row r="57" spans="1:9" ht="15.6" x14ac:dyDescent="0.3">
      <c r="A57" s="26" t="s">
        <v>19</v>
      </c>
      <c r="B57" s="1" t="s">
        <v>145</v>
      </c>
      <c r="C57" s="36" t="s">
        <v>29</v>
      </c>
      <c r="D57" s="36" t="s">
        <v>45</v>
      </c>
      <c r="E57" s="9">
        <f t="shared" si="6"/>
        <v>0</v>
      </c>
      <c r="F57" s="10"/>
      <c r="G57" s="10"/>
      <c r="H57" s="25">
        <f t="shared" si="7"/>
        <v>0</v>
      </c>
      <c r="I57" s="20"/>
    </row>
    <row r="58" spans="1:9" ht="15.6" x14ac:dyDescent="0.3">
      <c r="A58" s="26" t="s">
        <v>25</v>
      </c>
      <c r="B58" s="1" t="s">
        <v>146</v>
      </c>
      <c r="C58" s="36" t="s">
        <v>29</v>
      </c>
      <c r="D58" s="36" t="s">
        <v>147</v>
      </c>
      <c r="E58" s="9">
        <f t="shared" si="6"/>
        <v>0</v>
      </c>
      <c r="F58" s="10"/>
      <c r="G58" s="10"/>
      <c r="H58" s="25">
        <f t="shared" si="7"/>
        <v>0</v>
      </c>
      <c r="I58" s="20"/>
    </row>
    <row r="59" spans="1:9" ht="27.6" x14ac:dyDescent="0.3">
      <c r="A59" s="26" t="s">
        <v>26</v>
      </c>
      <c r="B59" s="1" t="s">
        <v>148</v>
      </c>
      <c r="C59" s="36" t="s">
        <v>29</v>
      </c>
      <c r="D59" s="36" t="s">
        <v>40</v>
      </c>
      <c r="E59" s="45">
        <f t="shared" si="6"/>
        <v>0</v>
      </c>
      <c r="F59" s="10"/>
      <c r="G59" s="10"/>
      <c r="H59" s="25">
        <f t="shared" si="7"/>
        <v>0</v>
      </c>
      <c r="I59" s="20"/>
    </row>
    <row r="60" spans="1:9" ht="15.6" x14ac:dyDescent="0.3">
      <c r="A60" s="26" t="s">
        <v>27</v>
      </c>
      <c r="B60" s="1" t="s">
        <v>149</v>
      </c>
      <c r="C60" s="36" t="s">
        <v>29</v>
      </c>
      <c r="D60" s="36" t="s">
        <v>40</v>
      </c>
      <c r="E60" s="45">
        <f t="shared" si="6"/>
        <v>0</v>
      </c>
      <c r="F60" s="10"/>
      <c r="G60" s="10"/>
      <c r="H60" s="25">
        <f t="shared" si="7"/>
        <v>0</v>
      </c>
      <c r="I60" s="20"/>
    </row>
    <row r="61" spans="1:9" ht="27.6" x14ac:dyDescent="0.3">
      <c r="A61" s="26" t="s">
        <v>28</v>
      </c>
      <c r="B61" s="1" t="s">
        <v>150</v>
      </c>
      <c r="C61" s="36" t="s">
        <v>29</v>
      </c>
      <c r="D61" s="36" t="s">
        <v>45</v>
      </c>
      <c r="E61" s="45">
        <f t="shared" si="6"/>
        <v>0</v>
      </c>
      <c r="F61" s="10"/>
      <c r="G61" s="10"/>
      <c r="H61" s="25">
        <f t="shared" si="7"/>
        <v>0</v>
      </c>
      <c r="I61" s="20"/>
    </row>
    <row r="62" spans="1:9" ht="27.6" x14ac:dyDescent="0.3">
      <c r="A62" s="26" t="s">
        <v>186</v>
      </c>
      <c r="B62" s="1" t="s">
        <v>151</v>
      </c>
      <c r="C62" s="36" t="s">
        <v>29</v>
      </c>
      <c r="D62" s="36" t="s">
        <v>45</v>
      </c>
      <c r="E62" s="45">
        <f t="shared" si="6"/>
        <v>0</v>
      </c>
      <c r="F62" s="10"/>
      <c r="G62" s="10"/>
      <c r="H62" s="25">
        <f t="shared" si="7"/>
        <v>0</v>
      </c>
      <c r="I62" s="20"/>
    </row>
    <row r="63" spans="1:9" ht="15.6" x14ac:dyDescent="0.3">
      <c r="A63" s="26" t="s">
        <v>187</v>
      </c>
      <c r="B63" s="1" t="s">
        <v>152</v>
      </c>
      <c r="C63" s="36" t="s">
        <v>29</v>
      </c>
      <c r="D63" s="36" t="s">
        <v>45</v>
      </c>
      <c r="E63" s="45">
        <f t="shared" si="6"/>
        <v>0</v>
      </c>
      <c r="F63" s="10"/>
      <c r="G63" s="10"/>
      <c r="H63" s="25">
        <f t="shared" si="7"/>
        <v>0</v>
      </c>
      <c r="I63" s="20"/>
    </row>
    <row r="64" spans="1:9" ht="15.6" x14ac:dyDescent="0.3">
      <c r="A64" s="26" t="s">
        <v>188</v>
      </c>
      <c r="B64" s="1" t="s">
        <v>153</v>
      </c>
      <c r="C64" s="36" t="s">
        <v>29</v>
      </c>
      <c r="D64" s="36" t="s">
        <v>130</v>
      </c>
      <c r="E64" s="45">
        <f t="shared" si="6"/>
        <v>0</v>
      </c>
      <c r="F64" s="10"/>
      <c r="G64" s="10"/>
      <c r="H64" s="25">
        <f t="shared" si="7"/>
        <v>0</v>
      </c>
      <c r="I64" s="20" t="s">
        <v>215</v>
      </c>
    </row>
    <row r="65" spans="1:9" ht="15.6" x14ac:dyDescent="0.3">
      <c r="A65" s="26" t="s">
        <v>189</v>
      </c>
      <c r="B65" s="1" t="s">
        <v>154</v>
      </c>
      <c r="C65" s="36" t="s">
        <v>29</v>
      </c>
      <c r="D65" s="36" t="s">
        <v>40</v>
      </c>
      <c r="E65" s="45">
        <f t="shared" si="6"/>
        <v>0</v>
      </c>
      <c r="F65" s="10"/>
      <c r="G65" s="10"/>
      <c r="H65" s="25">
        <f t="shared" si="7"/>
        <v>0</v>
      </c>
      <c r="I65" s="20" t="s">
        <v>215</v>
      </c>
    </row>
    <row r="66" spans="1:9" ht="27.6" x14ac:dyDescent="0.3">
      <c r="A66" s="26" t="s">
        <v>190</v>
      </c>
      <c r="B66" s="1" t="s">
        <v>155</v>
      </c>
      <c r="C66" s="36" t="s">
        <v>29</v>
      </c>
      <c r="D66" s="36" t="s">
        <v>40</v>
      </c>
      <c r="E66" s="45">
        <f t="shared" si="6"/>
        <v>0</v>
      </c>
      <c r="F66" s="10"/>
      <c r="G66" s="10"/>
      <c r="H66" s="25">
        <f t="shared" si="7"/>
        <v>0</v>
      </c>
      <c r="I66" s="20" t="s">
        <v>215</v>
      </c>
    </row>
    <row r="67" spans="1:9" ht="15.6" x14ac:dyDescent="0.3">
      <c r="A67" s="26" t="s">
        <v>191</v>
      </c>
      <c r="B67" s="1" t="s">
        <v>156</v>
      </c>
      <c r="C67" s="36" t="s">
        <v>29</v>
      </c>
      <c r="D67" s="36" t="s">
        <v>45</v>
      </c>
      <c r="E67" s="45">
        <f t="shared" si="6"/>
        <v>0</v>
      </c>
      <c r="F67" s="10"/>
      <c r="G67" s="10"/>
      <c r="H67" s="25">
        <f t="shared" si="7"/>
        <v>0</v>
      </c>
      <c r="I67" s="20"/>
    </row>
    <row r="68" spans="1:9" ht="15.6" x14ac:dyDescent="0.3">
      <c r="A68" s="26" t="s">
        <v>192</v>
      </c>
      <c r="B68" s="1" t="s">
        <v>157</v>
      </c>
      <c r="C68" s="36" t="s">
        <v>29</v>
      </c>
      <c r="D68" s="36" t="s">
        <v>45</v>
      </c>
      <c r="E68" s="45">
        <f t="shared" si="6"/>
        <v>0</v>
      </c>
      <c r="F68" s="10"/>
      <c r="G68" s="10"/>
      <c r="H68" s="25">
        <f t="shared" si="7"/>
        <v>0</v>
      </c>
      <c r="I68" s="20" t="s">
        <v>216</v>
      </c>
    </row>
    <row r="69" spans="1:9" ht="15.6" x14ac:dyDescent="0.3">
      <c r="A69" s="26" t="s">
        <v>193</v>
      </c>
      <c r="B69" s="1" t="s">
        <v>158</v>
      </c>
      <c r="C69" s="36" t="s">
        <v>29</v>
      </c>
      <c r="D69" s="36" t="s">
        <v>159</v>
      </c>
      <c r="E69" s="45">
        <f t="shared" si="6"/>
        <v>0</v>
      </c>
      <c r="F69" s="10"/>
      <c r="G69" s="10"/>
      <c r="H69" s="25">
        <f t="shared" si="7"/>
        <v>0</v>
      </c>
      <c r="I69" s="20" t="s">
        <v>216</v>
      </c>
    </row>
    <row r="70" spans="1:9" ht="15.6" x14ac:dyDescent="0.3">
      <c r="A70" s="26" t="s">
        <v>194</v>
      </c>
      <c r="B70" s="1" t="s">
        <v>160</v>
      </c>
      <c r="C70" s="36" t="s">
        <v>29</v>
      </c>
      <c r="D70" s="36" t="s">
        <v>161</v>
      </c>
      <c r="E70" s="45">
        <f t="shared" si="6"/>
        <v>0</v>
      </c>
      <c r="F70" s="10"/>
      <c r="G70" s="10"/>
      <c r="H70" s="25">
        <f t="shared" si="7"/>
        <v>0</v>
      </c>
      <c r="I70" s="20" t="s">
        <v>217</v>
      </c>
    </row>
    <row r="71" spans="1:9" ht="27.6" x14ac:dyDescent="0.3">
      <c r="A71" s="26" t="s">
        <v>195</v>
      </c>
      <c r="B71" s="1" t="s">
        <v>162</v>
      </c>
      <c r="C71" s="36" t="s">
        <v>29</v>
      </c>
      <c r="D71" s="36" t="s">
        <v>45</v>
      </c>
      <c r="E71" s="45">
        <f t="shared" si="6"/>
        <v>0</v>
      </c>
      <c r="F71" s="10"/>
      <c r="G71" s="10"/>
      <c r="H71" s="25">
        <f t="shared" si="7"/>
        <v>0</v>
      </c>
      <c r="I71" s="20" t="s">
        <v>218</v>
      </c>
    </row>
    <row r="72" spans="1:9" ht="27.6" x14ac:dyDescent="0.3">
      <c r="A72" s="26" t="s">
        <v>196</v>
      </c>
      <c r="B72" s="1" t="s">
        <v>163</v>
      </c>
      <c r="C72" s="36" t="s">
        <v>29</v>
      </c>
      <c r="D72" s="36" t="s">
        <v>45</v>
      </c>
      <c r="E72" s="45">
        <f t="shared" si="6"/>
        <v>0</v>
      </c>
      <c r="F72" s="10"/>
      <c r="G72" s="10"/>
      <c r="H72" s="25">
        <f t="shared" si="7"/>
        <v>0</v>
      </c>
      <c r="I72" s="20"/>
    </row>
    <row r="73" spans="1:9" ht="27.6" x14ac:dyDescent="0.3">
      <c r="A73" s="26" t="s">
        <v>197</v>
      </c>
      <c r="B73" s="1" t="s">
        <v>164</v>
      </c>
      <c r="C73" s="36" t="s">
        <v>29</v>
      </c>
      <c r="D73" s="36" t="s">
        <v>45</v>
      </c>
      <c r="E73" s="45">
        <f t="shared" si="6"/>
        <v>0</v>
      </c>
      <c r="F73" s="10"/>
      <c r="G73" s="10"/>
      <c r="H73" s="25">
        <f t="shared" si="7"/>
        <v>0</v>
      </c>
      <c r="I73" s="20"/>
    </row>
    <row r="74" spans="1:9" ht="15.6" x14ac:dyDescent="0.3">
      <c r="A74" s="26" t="s">
        <v>198</v>
      </c>
      <c r="B74" s="1" t="s">
        <v>165</v>
      </c>
      <c r="C74" s="36" t="s">
        <v>29</v>
      </c>
      <c r="D74" s="36" t="s">
        <v>166</v>
      </c>
      <c r="E74" s="45">
        <f t="shared" si="6"/>
        <v>0</v>
      </c>
      <c r="F74" s="10"/>
      <c r="G74" s="10"/>
      <c r="H74" s="25">
        <f t="shared" si="7"/>
        <v>0</v>
      </c>
      <c r="I74" s="20" t="s">
        <v>216</v>
      </c>
    </row>
    <row r="75" spans="1:9" ht="15.6" x14ac:dyDescent="0.3">
      <c r="A75" s="26" t="s">
        <v>199</v>
      </c>
      <c r="B75" s="1" t="s">
        <v>167</v>
      </c>
      <c r="C75" s="36" t="s">
        <v>29</v>
      </c>
      <c r="D75" s="36" t="s">
        <v>48</v>
      </c>
      <c r="E75" s="45">
        <f t="shared" si="6"/>
        <v>0</v>
      </c>
      <c r="F75" s="10"/>
      <c r="G75" s="10"/>
      <c r="H75" s="25">
        <f t="shared" si="7"/>
        <v>0</v>
      </c>
      <c r="I75" s="20" t="s">
        <v>216</v>
      </c>
    </row>
    <row r="76" spans="1:9" ht="15.6" x14ac:dyDescent="0.3">
      <c r="A76" s="26" t="s">
        <v>200</v>
      </c>
      <c r="B76" s="1" t="s">
        <v>168</v>
      </c>
      <c r="C76" s="36" t="s">
        <v>29</v>
      </c>
      <c r="D76" s="36" t="s">
        <v>74</v>
      </c>
      <c r="E76" s="45">
        <f t="shared" si="6"/>
        <v>0</v>
      </c>
      <c r="F76" s="10"/>
      <c r="G76" s="10"/>
      <c r="H76" s="25">
        <f t="shared" si="7"/>
        <v>0</v>
      </c>
      <c r="I76" s="20" t="s">
        <v>216</v>
      </c>
    </row>
    <row r="77" spans="1:9" ht="15.6" x14ac:dyDescent="0.3">
      <c r="A77" s="26" t="s">
        <v>201</v>
      </c>
      <c r="B77" s="1" t="s">
        <v>169</v>
      </c>
      <c r="C77" s="36" t="s">
        <v>29</v>
      </c>
      <c r="D77" s="36" t="s">
        <v>170</v>
      </c>
      <c r="E77" s="45">
        <f t="shared" si="6"/>
        <v>0</v>
      </c>
      <c r="F77" s="10"/>
      <c r="G77" s="10"/>
      <c r="H77" s="25">
        <f t="shared" si="7"/>
        <v>0</v>
      </c>
      <c r="I77" s="20" t="s">
        <v>217</v>
      </c>
    </row>
    <row r="78" spans="1:9" ht="27.6" x14ac:dyDescent="0.3">
      <c r="A78" s="26" t="s">
        <v>202</v>
      </c>
      <c r="B78" s="1" t="s">
        <v>171</v>
      </c>
      <c r="C78" s="36" t="s">
        <v>64</v>
      </c>
      <c r="D78" s="36">
        <v>6600</v>
      </c>
      <c r="E78" s="45">
        <f t="shared" si="6"/>
        <v>0</v>
      </c>
      <c r="F78" s="10"/>
      <c r="G78" s="10"/>
      <c r="H78" s="25">
        <f t="shared" si="7"/>
        <v>0</v>
      </c>
      <c r="I78" s="20" t="s">
        <v>219</v>
      </c>
    </row>
    <row r="79" spans="1:9" ht="27.6" x14ac:dyDescent="0.3">
      <c r="A79" s="26" t="s">
        <v>203</v>
      </c>
      <c r="B79" s="1" t="s">
        <v>172</v>
      </c>
      <c r="C79" s="36" t="s">
        <v>64</v>
      </c>
      <c r="D79" s="36">
        <v>330</v>
      </c>
      <c r="E79" s="45">
        <f t="shared" si="6"/>
        <v>0</v>
      </c>
      <c r="F79" s="10"/>
      <c r="G79" s="10"/>
      <c r="H79" s="25">
        <f t="shared" si="7"/>
        <v>0</v>
      </c>
      <c r="I79" s="20" t="s">
        <v>219</v>
      </c>
    </row>
    <row r="80" spans="1:9" ht="15.6" x14ac:dyDescent="0.3">
      <c r="A80" s="26" t="s">
        <v>204</v>
      </c>
      <c r="B80" s="1" t="s">
        <v>173</v>
      </c>
      <c r="C80" s="36" t="s">
        <v>64</v>
      </c>
      <c r="D80" s="36">
        <v>4400</v>
      </c>
      <c r="E80" s="45">
        <f t="shared" si="6"/>
        <v>0</v>
      </c>
      <c r="F80" s="10"/>
      <c r="G80" s="10"/>
      <c r="H80" s="25">
        <f t="shared" si="7"/>
        <v>0</v>
      </c>
      <c r="I80" s="20" t="s">
        <v>220</v>
      </c>
    </row>
    <row r="81" spans="1:9" ht="15.6" x14ac:dyDescent="0.3">
      <c r="A81" s="26" t="s">
        <v>205</v>
      </c>
      <c r="B81" s="1" t="s">
        <v>174</v>
      </c>
      <c r="C81" s="36" t="s">
        <v>29</v>
      </c>
      <c r="D81" s="36" t="s">
        <v>175</v>
      </c>
      <c r="E81" s="45">
        <f t="shared" si="6"/>
        <v>0</v>
      </c>
      <c r="F81" s="10"/>
      <c r="G81" s="10"/>
      <c r="H81" s="25">
        <f t="shared" si="7"/>
        <v>0</v>
      </c>
      <c r="I81" s="20" t="s">
        <v>221</v>
      </c>
    </row>
    <row r="82" spans="1:9" ht="15.6" x14ac:dyDescent="0.3">
      <c r="A82" s="26" t="s">
        <v>206</v>
      </c>
      <c r="B82" s="1" t="s">
        <v>176</v>
      </c>
      <c r="C82" s="36" t="s">
        <v>29</v>
      </c>
      <c r="D82" s="36" t="s">
        <v>177</v>
      </c>
      <c r="E82" s="45">
        <f t="shared" si="6"/>
        <v>0</v>
      </c>
      <c r="F82" s="10"/>
      <c r="G82" s="10"/>
      <c r="H82" s="25">
        <f t="shared" si="7"/>
        <v>0</v>
      </c>
      <c r="I82" s="20" t="s">
        <v>217</v>
      </c>
    </row>
    <row r="83" spans="1:9" ht="27.6" x14ac:dyDescent="0.3">
      <c r="A83" s="26" t="s">
        <v>207</v>
      </c>
      <c r="B83" s="1" t="s">
        <v>178</v>
      </c>
      <c r="C83" s="36" t="s">
        <v>29</v>
      </c>
      <c r="D83" s="36" t="s">
        <v>130</v>
      </c>
      <c r="E83" s="45">
        <f t="shared" si="6"/>
        <v>0</v>
      </c>
      <c r="F83" s="10"/>
      <c r="G83" s="10"/>
      <c r="H83" s="25">
        <f t="shared" si="7"/>
        <v>0</v>
      </c>
      <c r="I83" s="20" t="s">
        <v>222</v>
      </c>
    </row>
    <row r="84" spans="1:9" ht="15.6" x14ac:dyDescent="0.3">
      <c r="A84" s="26" t="s">
        <v>208</v>
      </c>
      <c r="B84" s="1" t="s">
        <v>179</v>
      </c>
      <c r="C84" s="36" t="s">
        <v>29</v>
      </c>
      <c r="D84" s="36" t="s">
        <v>74</v>
      </c>
      <c r="E84" s="45">
        <f t="shared" si="6"/>
        <v>0</v>
      </c>
      <c r="F84" s="10"/>
      <c r="G84" s="10"/>
      <c r="H84" s="25">
        <f t="shared" si="7"/>
        <v>0</v>
      </c>
      <c r="I84" s="20" t="s">
        <v>216</v>
      </c>
    </row>
    <row r="85" spans="1:9" ht="15.6" x14ac:dyDescent="0.3">
      <c r="A85" s="26" t="s">
        <v>209</v>
      </c>
      <c r="B85" s="1" t="s">
        <v>180</v>
      </c>
      <c r="C85" s="36" t="s">
        <v>29</v>
      </c>
      <c r="D85" s="36" t="s">
        <v>45</v>
      </c>
      <c r="E85" s="45">
        <f t="shared" si="6"/>
        <v>0</v>
      </c>
      <c r="F85" s="10"/>
      <c r="G85" s="10"/>
      <c r="H85" s="25">
        <f t="shared" si="7"/>
        <v>0</v>
      </c>
      <c r="I85" s="20" t="s">
        <v>216</v>
      </c>
    </row>
    <row r="86" spans="1:9" ht="27.6" x14ac:dyDescent="0.3">
      <c r="A86" s="26" t="s">
        <v>210</v>
      </c>
      <c r="B86" s="1" t="s">
        <v>181</v>
      </c>
      <c r="C86" s="36" t="s">
        <v>29</v>
      </c>
      <c r="D86" s="36" t="s">
        <v>45</v>
      </c>
      <c r="E86" s="45">
        <f t="shared" si="6"/>
        <v>0</v>
      </c>
      <c r="F86" s="10"/>
      <c r="G86" s="10"/>
      <c r="H86" s="25">
        <f t="shared" si="7"/>
        <v>0</v>
      </c>
      <c r="I86" s="20" t="s">
        <v>216</v>
      </c>
    </row>
    <row r="87" spans="1:9" ht="15.6" x14ac:dyDescent="0.3">
      <c r="A87" s="26" t="s">
        <v>211</v>
      </c>
      <c r="B87" s="1" t="s">
        <v>182</v>
      </c>
      <c r="C87" s="36" t="s">
        <v>29</v>
      </c>
      <c r="D87" s="36" t="s">
        <v>53</v>
      </c>
      <c r="E87" s="45">
        <f t="shared" si="6"/>
        <v>0</v>
      </c>
      <c r="F87" s="10"/>
      <c r="G87" s="10"/>
      <c r="H87" s="25">
        <f t="shared" si="7"/>
        <v>0</v>
      </c>
      <c r="I87" s="20" t="s">
        <v>216</v>
      </c>
    </row>
    <row r="88" spans="1:9" ht="15.6" x14ac:dyDescent="0.3">
      <c r="A88" s="26" t="s">
        <v>212</v>
      </c>
      <c r="B88" s="1" t="s">
        <v>183</v>
      </c>
      <c r="C88" s="36" t="s">
        <v>29</v>
      </c>
      <c r="D88" s="36" t="s">
        <v>184</v>
      </c>
      <c r="E88" s="9">
        <f t="shared" si="6"/>
        <v>0</v>
      </c>
      <c r="F88" s="10"/>
      <c r="G88" s="10"/>
      <c r="H88" s="25">
        <f t="shared" si="7"/>
        <v>0</v>
      </c>
      <c r="I88" s="20" t="s">
        <v>216</v>
      </c>
    </row>
    <row r="89" spans="1:9" ht="27.6" x14ac:dyDescent="0.3">
      <c r="A89" s="26" t="s">
        <v>213</v>
      </c>
      <c r="B89" s="1" t="s">
        <v>185</v>
      </c>
      <c r="C89" s="36" t="s">
        <v>29</v>
      </c>
      <c r="D89" s="36" t="s">
        <v>61</v>
      </c>
      <c r="E89" s="9">
        <f t="shared" si="6"/>
        <v>0</v>
      </c>
      <c r="F89" s="10"/>
      <c r="G89" s="10"/>
      <c r="H89" s="25">
        <f t="shared" si="7"/>
        <v>0</v>
      </c>
      <c r="I89" s="20" t="s">
        <v>217</v>
      </c>
    </row>
    <row r="90" spans="1:9" ht="16.8" customHeight="1" x14ac:dyDescent="0.3">
      <c r="A90" s="26" t="s">
        <v>214</v>
      </c>
      <c r="B90" s="1" t="s">
        <v>75</v>
      </c>
      <c r="C90" s="36" t="s">
        <v>76</v>
      </c>
      <c r="D90" s="36">
        <v>1</v>
      </c>
      <c r="E90" s="9">
        <f t="shared" si="6"/>
        <v>0</v>
      </c>
      <c r="F90" s="10"/>
      <c r="G90" s="10"/>
      <c r="H90" s="25">
        <f t="shared" si="7"/>
        <v>0</v>
      </c>
      <c r="I90" s="20"/>
    </row>
    <row r="91" spans="1:9" ht="27" customHeight="1" x14ac:dyDescent="0.3">
      <c r="B91" s="7" t="s">
        <v>143</v>
      </c>
      <c r="C91" s="37"/>
      <c r="D91" s="38"/>
      <c r="E91" s="9"/>
      <c r="F91" s="9"/>
      <c r="G91" s="8"/>
      <c r="H91" s="16">
        <f>SUM(H56:H90)</f>
        <v>0</v>
      </c>
      <c r="I91" s="21"/>
    </row>
    <row r="92" spans="1:9" ht="12.6" customHeight="1" x14ac:dyDescent="0.3">
      <c r="A92" s="42">
        <v>5</v>
      </c>
      <c r="B92" s="41" t="s">
        <v>223</v>
      </c>
      <c r="C92" s="42"/>
      <c r="D92" s="43"/>
      <c r="E92" s="44"/>
      <c r="F92" s="44"/>
      <c r="G92" s="44"/>
      <c r="H92" s="44"/>
      <c r="I92" s="19"/>
    </row>
    <row r="93" spans="1:9" ht="15.6" x14ac:dyDescent="0.3">
      <c r="A93" s="26" t="s">
        <v>33</v>
      </c>
      <c r="B93" s="1" t="s">
        <v>464</v>
      </c>
      <c r="C93" s="36" t="s">
        <v>29</v>
      </c>
      <c r="D93" s="36">
        <v>7</v>
      </c>
      <c r="E93" s="9">
        <f t="shared" ref="E93:E112" si="8">F93+G93</f>
        <v>0</v>
      </c>
      <c r="F93" s="10"/>
      <c r="G93" s="10"/>
      <c r="H93" s="25">
        <f t="shared" ref="H93:H112" si="9">E93*D93</f>
        <v>0</v>
      </c>
      <c r="I93" s="20" t="s">
        <v>465</v>
      </c>
    </row>
    <row r="94" spans="1:9" ht="15.6" x14ac:dyDescent="0.3">
      <c r="A94" s="26" t="s">
        <v>34</v>
      </c>
      <c r="B94" s="1" t="s">
        <v>225</v>
      </c>
      <c r="C94" s="36" t="s">
        <v>29</v>
      </c>
      <c r="D94" s="36" t="s">
        <v>38</v>
      </c>
      <c r="E94" s="9">
        <f t="shared" si="8"/>
        <v>0</v>
      </c>
      <c r="F94" s="10"/>
      <c r="G94" s="10"/>
      <c r="H94" s="25">
        <f t="shared" si="9"/>
        <v>0</v>
      </c>
      <c r="I94" s="20" t="s">
        <v>264</v>
      </c>
    </row>
    <row r="95" spans="1:9" ht="15.6" x14ac:dyDescent="0.3">
      <c r="A95" s="26" t="s">
        <v>247</v>
      </c>
      <c r="B95" s="1" t="s">
        <v>226</v>
      </c>
      <c r="C95" s="36" t="s">
        <v>29</v>
      </c>
      <c r="D95" s="36" t="s">
        <v>227</v>
      </c>
      <c r="E95" s="9">
        <f t="shared" si="8"/>
        <v>0</v>
      </c>
      <c r="F95" s="10"/>
      <c r="G95" s="10"/>
      <c r="H95" s="25">
        <f t="shared" si="9"/>
        <v>0</v>
      </c>
      <c r="I95" s="20" t="s">
        <v>264</v>
      </c>
    </row>
    <row r="96" spans="1:9" ht="15.6" x14ac:dyDescent="0.3">
      <c r="A96" s="26" t="s">
        <v>248</v>
      </c>
      <c r="B96" s="1" t="s">
        <v>228</v>
      </c>
      <c r="C96" s="36" t="s">
        <v>29</v>
      </c>
      <c r="D96" s="36" t="s">
        <v>229</v>
      </c>
      <c r="E96" s="9">
        <f t="shared" si="8"/>
        <v>0</v>
      </c>
      <c r="F96" s="10"/>
      <c r="G96" s="10"/>
      <c r="H96" s="25">
        <f t="shared" si="9"/>
        <v>0</v>
      </c>
      <c r="I96" s="20" t="s">
        <v>265</v>
      </c>
    </row>
    <row r="97" spans="1:9" ht="15.6" x14ac:dyDescent="0.3">
      <c r="A97" s="26" t="s">
        <v>249</v>
      </c>
      <c r="B97" s="1" t="s">
        <v>230</v>
      </c>
      <c r="C97" s="36" t="s">
        <v>29</v>
      </c>
      <c r="D97" s="36" t="s">
        <v>229</v>
      </c>
      <c r="E97" s="9">
        <f t="shared" si="8"/>
        <v>0</v>
      </c>
      <c r="F97" s="10"/>
      <c r="G97" s="10"/>
      <c r="H97" s="25">
        <f t="shared" si="9"/>
        <v>0</v>
      </c>
      <c r="I97" s="20" t="s">
        <v>265</v>
      </c>
    </row>
    <row r="98" spans="1:9" ht="15.6" x14ac:dyDescent="0.3">
      <c r="A98" s="26" t="s">
        <v>250</v>
      </c>
      <c r="B98" s="1" t="s">
        <v>231</v>
      </c>
      <c r="C98" s="36" t="s">
        <v>29</v>
      </c>
      <c r="D98" s="36" t="s">
        <v>229</v>
      </c>
      <c r="E98" s="9">
        <f t="shared" si="8"/>
        <v>0</v>
      </c>
      <c r="F98" s="10"/>
      <c r="G98" s="10"/>
      <c r="H98" s="25">
        <f t="shared" si="9"/>
        <v>0</v>
      </c>
      <c r="I98" s="20" t="s">
        <v>265</v>
      </c>
    </row>
    <row r="99" spans="1:9" ht="15.6" x14ac:dyDescent="0.3">
      <c r="A99" s="26" t="s">
        <v>251</v>
      </c>
      <c r="B99" s="1" t="s">
        <v>232</v>
      </c>
      <c r="C99" s="36" t="s">
        <v>29</v>
      </c>
      <c r="D99" s="36" t="s">
        <v>229</v>
      </c>
      <c r="E99" s="9">
        <f t="shared" si="8"/>
        <v>0</v>
      </c>
      <c r="F99" s="10"/>
      <c r="G99" s="10"/>
      <c r="H99" s="25">
        <f t="shared" si="9"/>
        <v>0</v>
      </c>
      <c r="I99" s="20" t="s">
        <v>265</v>
      </c>
    </row>
    <row r="100" spans="1:9" ht="27.6" x14ac:dyDescent="0.3">
      <c r="A100" s="26" t="s">
        <v>252</v>
      </c>
      <c r="B100" s="1" t="s">
        <v>233</v>
      </c>
      <c r="C100" s="36" t="s">
        <v>29</v>
      </c>
      <c r="D100" s="36" t="s">
        <v>229</v>
      </c>
      <c r="E100" s="9">
        <f t="shared" si="8"/>
        <v>0</v>
      </c>
      <c r="F100" s="10"/>
      <c r="G100" s="10"/>
      <c r="H100" s="25">
        <f t="shared" si="9"/>
        <v>0</v>
      </c>
      <c r="I100" s="20" t="s">
        <v>266</v>
      </c>
    </row>
    <row r="101" spans="1:9" ht="15.6" x14ac:dyDescent="0.3">
      <c r="A101" s="26" t="s">
        <v>253</v>
      </c>
      <c r="B101" s="1" t="s">
        <v>234</v>
      </c>
      <c r="C101" s="36" t="s">
        <v>29</v>
      </c>
      <c r="D101" s="36" t="s">
        <v>235</v>
      </c>
      <c r="E101" s="9">
        <f t="shared" si="8"/>
        <v>0</v>
      </c>
      <c r="F101" s="10"/>
      <c r="G101" s="10"/>
      <c r="H101" s="25">
        <f t="shared" si="9"/>
        <v>0</v>
      </c>
      <c r="I101" s="20" t="s">
        <v>267</v>
      </c>
    </row>
    <row r="102" spans="1:9" ht="15.6" x14ac:dyDescent="0.3">
      <c r="A102" s="26" t="s">
        <v>254</v>
      </c>
      <c r="B102" s="1" t="s">
        <v>236</v>
      </c>
      <c r="C102" s="36" t="s">
        <v>29</v>
      </c>
      <c r="D102" s="36" t="s">
        <v>237</v>
      </c>
      <c r="E102" s="9">
        <f t="shared" si="8"/>
        <v>0</v>
      </c>
      <c r="F102" s="10"/>
      <c r="G102" s="10"/>
      <c r="H102" s="25">
        <f t="shared" si="9"/>
        <v>0</v>
      </c>
      <c r="I102" s="20" t="s">
        <v>268</v>
      </c>
    </row>
    <row r="103" spans="1:9" ht="15.6" x14ac:dyDescent="0.3">
      <c r="A103" s="26" t="s">
        <v>255</v>
      </c>
      <c r="B103" s="1" t="s">
        <v>238</v>
      </c>
      <c r="C103" s="36" t="s">
        <v>29</v>
      </c>
      <c r="D103" s="36" t="s">
        <v>239</v>
      </c>
      <c r="E103" s="9">
        <f t="shared" si="8"/>
        <v>0</v>
      </c>
      <c r="F103" s="10"/>
      <c r="G103" s="10"/>
      <c r="H103" s="25">
        <f t="shared" si="9"/>
        <v>0</v>
      </c>
      <c r="I103" s="20" t="s">
        <v>266</v>
      </c>
    </row>
    <row r="104" spans="1:9" ht="15.6" x14ac:dyDescent="0.3">
      <c r="A104" s="26" t="s">
        <v>256</v>
      </c>
      <c r="B104" s="1" t="s">
        <v>240</v>
      </c>
      <c r="C104" s="36" t="s">
        <v>29</v>
      </c>
      <c r="D104" s="36" t="s">
        <v>227</v>
      </c>
      <c r="E104" s="9">
        <f t="shared" si="8"/>
        <v>0</v>
      </c>
      <c r="F104" s="10"/>
      <c r="G104" s="10"/>
      <c r="H104" s="25">
        <f t="shared" si="9"/>
        <v>0</v>
      </c>
      <c r="I104" s="20" t="s">
        <v>269</v>
      </c>
    </row>
    <row r="105" spans="1:9" ht="27.6" x14ac:dyDescent="0.3">
      <c r="A105" s="26" t="s">
        <v>257</v>
      </c>
      <c r="B105" s="1" t="s">
        <v>43</v>
      </c>
      <c r="C105" s="36" t="s">
        <v>29</v>
      </c>
      <c r="D105" s="36" t="s">
        <v>227</v>
      </c>
      <c r="E105" s="9">
        <f t="shared" si="8"/>
        <v>0</v>
      </c>
      <c r="F105" s="10"/>
      <c r="G105" s="10"/>
      <c r="H105" s="25">
        <f t="shared" si="9"/>
        <v>0</v>
      </c>
      <c r="I105" s="20" t="s">
        <v>102</v>
      </c>
    </row>
    <row r="106" spans="1:9" ht="27.6" x14ac:dyDescent="0.3">
      <c r="A106" s="26" t="s">
        <v>258</v>
      </c>
      <c r="B106" s="1" t="s">
        <v>241</v>
      </c>
      <c r="C106" s="36" t="s">
        <v>64</v>
      </c>
      <c r="D106" s="36">
        <v>1386</v>
      </c>
      <c r="E106" s="9">
        <f t="shared" si="8"/>
        <v>0</v>
      </c>
      <c r="F106" s="10"/>
      <c r="G106" s="10"/>
      <c r="H106" s="25">
        <f t="shared" si="9"/>
        <v>0</v>
      </c>
      <c r="I106" s="20" t="s">
        <v>270</v>
      </c>
    </row>
    <row r="107" spans="1:9" ht="27.6" x14ac:dyDescent="0.3">
      <c r="A107" s="26" t="s">
        <v>259</v>
      </c>
      <c r="B107" s="1" t="s">
        <v>242</v>
      </c>
      <c r="C107" s="36" t="s">
        <v>64</v>
      </c>
      <c r="D107" s="36">
        <v>638</v>
      </c>
      <c r="E107" s="9">
        <f t="shared" si="8"/>
        <v>0</v>
      </c>
      <c r="F107" s="10"/>
      <c r="G107" s="10"/>
      <c r="H107" s="25">
        <f t="shared" si="9"/>
        <v>0</v>
      </c>
      <c r="I107" s="20" t="s">
        <v>270</v>
      </c>
    </row>
    <row r="108" spans="1:9" ht="27.6" x14ac:dyDescent="0.3">
      <c r="A108" s="26" t="s">
        <v>260</v>
      </c>
      <c r="B108" s="1" t="s">
        <v>243</v>
      </c>
      <c r="C108" s="36" t="s">
        <v>64</v>
      </c>
      <c r="D108" s="36">
        <v>1496</v>
      </c>
      <c r="E108" s="9">
        <f t="shared" si="8"/>
        <v>0</v>
      </c>
      <c r="F108" s="10"/>
      <c r="G108" s="10"/>
      <c r="H108" s="25">
        <f t="shared" si="9"/>
        <v>0</v>
      </c>
      <c r="I108" s="20" t="s">
        <v>270</v>
      </c>
    </row>
    <row r="109" spans="1:9" ht="27.6" x14ac:dyDescent="0.3">
      <c r="A109" s="26" t="s">
        <v>261</v>
      </c>
      <c r="B109" s="1" t="s">
        <v>171</v>
      </c>
      <c r="C109" s="36" t="s">
        <v>64</v>
      </c>
      <c r="D109" s="36">
        <v>1826</v>
      </c>
      <c r="E109" s="9">
        <f t="shared" si="8"/>
        <v>0</v>
      </c>
      <c r="F109" s="10"/>
      <c r="G109" s="10"/>
      <c r="H109" s="25">
        <f t="shared" si="9"/>
        <v>0</v>
      </c>
      <c r="I109" s="20" t="s">
        <v>219</v>
      </c>
    </row>
    <row r="110" spans="1:9" ht="15.6" x14ac:dyDescent="0.3">
      <c r="A110" s="26" t="s">
        <v>262</v>
      </c>
      <c r="B110" s="1" t="s">
        <v>244</v>
      </c>
      <c r="C110" s="36" t="s">
        <v>64</v>
      </c>
      <c r="D110" s="36">
        <v>1760</v>
      </c>
      <c r="E110" s="9">
        <f t="shared" si="8"/>
        <v>0</v>
      </c>
      <c r="F110" s="10"/>
      <c r="G110" s="10"/>
      <c r="H110" s="25">
        <f t="shared" si="9"/>
        <v>0</v>
      </c>
      <c r="I110" s="20" t="s">
        <v>271</v>
      </c>
    </row>
    <row r="111" spans="1:9" ht="15.6" x14ac:dyDescent="0.3">
      <c r="A111" s="26" t="s">
        <v>263</v>
      </c>
      <c r="B111" s="1" t="s">
        <v>245</v>
      </c>
      <c r="C111" s="36" t="s">
        <v>29</v>
      </c>
      <c r="D111" s="36" t="s">
        <v>246</v>
      </c>
      <c r="E111" s="9">
        <f t="shared" si="8"/>
        <v>0</v>
      </c>
      <c r="F111" s="10"/>
      <c r="G111" s="10"/>
      <c r="H111" s="25">
        <f t="shared" si="9"/>
        <v>0</v>
      </c>
      <c r="I111" s="20" t="s">
        <v>272</v>
      </c>
    </row>
    <row r="112" spans="1:9" ht="15.6" x14ac:dyDescent="0.3">
      <c r="A112" s="26" t="s">
        <v>463</v>
      </c>
      <c r="B112" s="1" t="s">
        <v>75</v>
      </c>
      <c r="C112" s="36" t="s">
        <v>76</v>
      </c>
      <c r="D112" s="36">
        <v>1</v>
      </c>
      <c r="E112" s="9">
        <f t="shared" si="8"/>
        <v>0</v>
      </c>
      <c r="F112" s="10"/>
      <c r="G112" s="10"/>
      <c r="H112" s="25">
        <f t="shared" si="9"/>
        <v>0</v>
      </c>
      <c r="I112" s="20"/>
    </row>
    <row r="113" spans="1:9" x14ac:dyDescent="0.3">
      <c r="A113" s="53"/>
      <c r="B113" s="7" t="s">
        <v>224</v>
      </c>
      <c r="C113" s="37"/>
      <c r="D113" s="38"/>
      <c r="E113" s="9"/>
      <c r="F113" s="9"/>
      <c r="G113" s="8"/>
      <c r="H113" s="16">
        <f>SUM(H93:H112)</f>
        <v>0</v>
      </c>
      <c r="I113" s="21"/>
    </row>
    <row r="114" spans="1:9" ht="12.6" customHeight="1" x14ac:dyDescent="0.3">
      <c r="A114" s="42">
        <v>6</v>
      </c>
      <c r="B114" s="41" t="s">
        <v>279</v>
      </c>
      <c r="C114" s="42"/>
      <c r="D114" s="43"/>
      <c r="E114" s="44"/>
      <c r="F114" s="44"/>
      <c r="G114" s="44"/>
      <c r="H114" s="44"/>
      <c r="I114" s="19"/>
    </row>
    <row r="115" spans="1:9" ht="27.6" x14ac:dyDescent="0.3">
      <c r="A115" s="26" t="s">
        <v>273</v>
      </c>
      <c r="B115" s="1" t="s">
        <v>281</v>
      </c>
      <c r="C115" s="36" t="s">
        <v>29</v>
      </c>
      <c r="D115" s="36" t="s">
        <v>38</v>
      </c>
      <c r="E115" s="9">
        <f t="shared" ref="E115:E129" si="10">F115+G115</f>
        <v>0</v>
      </c>
      <c r="F115" s="10"/>
      <c r="G115" s="10"/>
      <c r="H115" s="25">
        <f t="shared" ref="H115:H129" si="11">E115*D115</f>
        <v>0</v>
      </c>
      <c r="I115" s="20" t="s">
        <v>313</v>
      </c>
    </row>
    <row r="116" spans="1:9" ht="27.6" x14ac:dyDescent="0.3">
      <c r="A116" s="26" t="s">
        <v>274</v>
      </c>
      <c r="B116" s="1" t="s">
        <v>282</v>
      </c>
      <c r="C116" s="36" t="s">
        <v>29</v>
      </c>
      <c r="D116" s="36" t="s">
        <v>38</v>
      </c>
      <c r="E116" s="9">
        <f t="shared" si="10"/>
        <v>0</v>
      </c>
      <c r="F116" s="10"/>
      <c r="G116" s="10"/>
      <c r="H116" s="25">
        <f t="shared" si="11"/>
        <v>0</v>
      </c>
      <c r="I116" s="20" t="s">
        <v>314</v>
      </c>
    </row>
    <row r="117" spans="1:9" ht="15.6" x14ac:dyDescent="0.3">
      <c r="A117" s="26" t="s">
        <v>300</v>
      </c>
      <c r="B117" s="1" t="s">
        <v>283</v>
      </c>
      <c r="C117" s="36" t="s">
        <v>29</v>
      </c>
      <c r="D117" s="36" t="s">
        <v>74</v>
      </c>
      <c r="E117" s="9">
        <f t="shared" si="10"/>
        <v>0</v>
      </c>
      <c r="F117" s="10"/>
      <c r="G117" s="10"/>
      <c r="H117" s="25">
        <f t="shared" si="11"/>
        <v>0</v>
      </c>
      <c r="I117" s="20" t="s">
        <v>315</v>
      </c>
    </row>
    <row r="118" spans="1:9" ht="15.6" x14ac:dyDescent="0.3">
      <c r="A118" s="26" t="s">
        <v>301</v>
      </c>
      <c r="B118" s="1" t="s">
        <v>284</v>
      </c>
      <c r="C118" s="36" t="s">
        <v>29</v>
      </c>
      <c r="D118" s="36" t="s">
        <v>45</v>
      </c>
      <c r="E118" s="9">
        <f t="shared" si="10"/>
        <v>0</v>
      </c>
      <c r="F118" s="10"/>
      <c r="G118" s="10"/>
      <c r="H118" s="25">
        <f t="shared" si="11"/>
        <v>0</v>
      </c>
      <c r="I118" s="20" t="s">
        <v>316</v>
      </c>
    </row>
    <row r="119" spans="1:9" ht="15.6" x14ac:dyDescent="0.3">
      <c r="A119" s="26" t="s">
        <v>302</v>
      </c>
      <c r="B119" s="1" t="s">
        <v>285</v>
      </c>
      <c r="C119" s="36" t="s">
        <v>29</v>
      </c>
      <c r="D119" s="36" t="s">
        <v>286</v>
      </c>
      <c r="E119" s="9">
        <f t="shared" si="10"/>
        <v>0</v>
      </c>
      <c r="F119" s="10"/>
      <c r="G119" s="10"/>
      <c r="H119" s="25">
        <f t="shared" si="11"/>
        <v>0</v>
      </c>
      <c r="I119" s="20" t="s">
        <v>314</v>
      </c>
    </row>
    <row r="120" spans="1:9" ht="27.6" x14ac:dyDescent="0.3">
      <c r="A120" s="26" t="s">
        <v>303</v>
      </c>
      <c r="B120" s="1" t="s">
        <v>287</v>
      </c>
      <c r="C120" s="36" t="s">
        <v>29</v>
      </c>
      <c r="D120" s="36" t="s">
        <v>184</v>
      </c>
      <c r="E120" s="9">
        <f t="shared" si="10"/>
        <v>0</v>
      </c>
      <c r="F120" s="10"/>
      <c r="G120" s="10"/>
      <c r="H120" s="25">
        <f t="shared" si="11"/>
        <v>0</v>
      </c>
      <c r="I120" s="20"/>
    </row>
    <row r="121" spans="1:9" ht="15.6" x14ac:dyDescent="0.3">
      <c r="A121" s="26" t="s">
        <v>304</v>
      </c>
      <c r="B121" s="1" t="s">
        <v>288</v>
      </c>
      <c r="C121" s="36" t="s">
        <v>29</v>
      </c>
      <c r="D121" s="36" t="s">
        <v>289</v>
      </c>
      <c r="E121" s="9">
        <f t="shared" si="10"/>
        <v>0</v>
      </c>
      <c r="F121" s="10"/>
      <c r="G121" s="10"/>
      <c r="H121" s="25">
        <f t="shared" si="11"/>
        <v>0</v>
      </c>
      <c r="I121" s="20" t="s">
        <v>317</v>
      </c>
    </row>
    <row r="122" spans="1:9" ht="15.6" x14ac:dyDescent="0.3">
      <c r="A122" s="26" t="s">
        <v>305</v>
      </c>
      <c r="B122" s="1" t="s">
        <v>290</v>
      </c>
      <c r="C122" s="36" t="s">
        <v>29</v>
      </c>
      <c r="D122" s="36" t="s">
        <v>286</v>
      </c>
      <c r="E122" s="9">
        <f t="shared" si="10"/>
        <v>0</v>
      </c>
      <c r="F122" s="10"/>
      <c r="G122" s="10"/>
      <c r="H122" s="25">
        <f t="shared" si="11"/>
        <v>0</v>
      </c>
      <c r="I122" s="20" t="s">
        <v>314</v>
      </c>
    </row>
    <row r="123" spans="1:9" ht="15.6" x14ac:dyDescent="0.3">
      <c r="A123" s="26" t="s">
        <v>306</v>
      </c>
      <c r="B123" s="1" t="s">
        <v>291</v>
      </c>
      <c r="C123" s="36" t="s">
        <v>29</v>
      </c>
      <c r="D123" s="36" t="s">
        <v>292</v>
      </c>
      <c r="E123" s="9">
        <f t="shared" si="10"/>
        <v>0</v>
      </c>
      <c r="F123" s="10"/>
      <c r="G123" s="10"/>
      <c r="H123" s="25">
        <f t="shared" si="11"/>
        <v>0</v>
      </c>
      <c r="I123" s="20"/>
    </row>
    <row r="124" spans="1:9" ht="27.6" x14ac:dyDescent="0.3">
      <c r="A124" s="26" t="s">
        <v>307</v>
      </c>
      <c r="B124" s="1" t="s">
        <v>293</v>
      </c>
      <c r="C124" s="36" t="s">
        <v>64</v>
      </c>
      <c r="D124" s="36">
        <v>3080</v>
      </c>
      <c r="E124" s="9">
        <f t="shared" si="10"/>
        <v>0</v>
      </c>
      <c r="F124" s="10"/>
      <c r="G124" s="10"/>
      <c r="H124" s="25">
        <f t="shared" si="11"/>
        <v>0</v>
      </c>
      <c r="I124" s="20" t="s">
        <v>318</v>
      </c>
    </row>
    <row r="125" spans="1:9" ht="15.6" x14ac:dyDescent="0.3">
      <c r="A125" s="26" t="s">
        <v>308</v>
      </c>
      <c r="B125" s="1" t="s">
        <v>294</v>
      </c>
      <c r="C125" s="36" t="s">
        <v>64</v>
      </c>
      <c r="D125" s="36" t="s">
        <v>295</v>
      </c>
      <c r="E125" s="9">
        <f t="shared" si="10"/>
        <v>0</v>
      </c>
      <c r="F125" s="10"/>
      <c r="G125" s="10"/>
      <c r="H125" s="25">
        <f t="shared" si="11"/>
        <v>0</v>
      </c>
      <c r="I125" s="20" t="s">
        <v>319</v>
      </c>
    </row>
    <row r="126" spans="1:9" ht="15.6" x14ac:dyDescent="0.3">
      <c r="A126" s="26" t="s">
        <v>309</v>
      </c>
      <c r="B126" s="1" t="s">
        <v>296</v>
      </c>
      <c r="C126" s="36" t="s">
        <v>29</v>
      </c>
      <c r="D126" s="36" t="s">
        <v>297</v>
      </c>
      <c r="E126" s="9">
        <f t="shared" si="10"/>
        <v>0</v>
      </c>
      <c r="F126" s="10"/>
      <c r="G126" s="10"/>
      <c r="H126" s="25">
        <f t="shared" si="11"/>
        <v>0</v>
      </c>
      <c r="I126" s="20" t="s">
        <v>320</v>
      </c>
    </row>
    <row r="127" spans="1:9" ht="27.6" x14ac:dyDescent="0.3">
      <c r="A127" s="26" t="s">
        <v>310</v>
      </c>
      <c r="B127" s="1" t="s">
        <v>298</v>
      </c>
      <c r="C127" s="36" t="s">
        <v>29</v>
      </c>
      <c r="D127" s="36" t="s">
        <v>38</v>
      </c>
      <c r="E127" s="9">
        <f t="shared" si="10"/>
        <v>0</v>
      </c>
      <c r="F127" s="10"/>
      <c r="G127" s="10"/>
      <c r="H127" s="25">
        <f t="shared" si="11"/>
        <v>0</v>
      </c>
      <c r="I127" s="20"/>
    </row>
    <row r="128" spans="1:9" ht="15.6" x14ac:dyDescent="0.3">
      <c r="A128" s="26" t="s">
        <v>311</v>
      </c>
      <c r="B128" s="1" t="s">
        <v>299</v>
      </c>
      <c r="C128" s="36" t="s">
        <v>29</v>
      </c>
      <c r="D128" s="36" t="s">
        <v>286</v>
      </c>
      <c r="E128" s="9">
        <f t="shared" si="10"/>
        <v>0</v>
      </c>
      <c r="F128" s="10"/>
      <c r="G128" s="10"/>
      <c r="H128" s="25">
        <f t="shared" si="11"/>
        <v>0</v>
      </c>
      <c r="I128" s="20" t="s">
        <v>314</v>
      </c>
    </row>
    <row r="129" spans="1:9" ht="15.6" x14ac:dyDescent="0.3">
      <c r="A129" s="26" t="s">
        <v>312</v>
      </c>
      <c r="B129" s="1" t="s">
        <v>75</v>
      </c>
      <c r="C129" s="36" t="s">
        <v>76</v>
      </c>
      <c r="D129" s="36">
        <v>1</v>
      </c>
      <c r="E129" s="9">
        <f t="shared" si="10"/>
        <v>0</v>
      </c>
      <c r="F129" s="10"/>
      <c r="G129" s="10"/>
      <c r="H129" s="25">
        <f t="shared" si="11"/>
        <v>0</v>
      </c>
      <c r="I129" s="20"/>
    </row>
    <row r="130" spans="1:9" x14ac:dyDescent="0.3">
      <c r="A130" s="53"/>
      <c r="B130" s="7" t="s">
        <v>280</v>
      </c>
      <c r="C130" s="37"/>
      <c r="D130" s="38"/>
      <c r="E130" s="9"/>
      <c r="F130" s="9"/>
      <c r="G130" s="8"/>
      <c r="H130" s="16">
        <f>SUM(H115:H129)</f>
        <v>0</v>
      </c>
      <c r="I130" s="21"/>
    </row>
    <row r="131" spans="1:9" ht="12.6" customHeight="1" x14ac:dyDescent="0.3">
      <c r="A131" s="42">
        <v>7</v>
      </c>
      <c r="B131" s="41" t="s">
        <v>335</v>
      </c>
      <c r="C131" s="42"/>
      <c r="D131" s="43"/>
      <c r="E131" s="44"/>
      <c r="F131" s="44"/>
      <c r="G131" s="44"/>
      <c r="H131" s="44"/>
      <c r="I131" s="19"/>
    </row>
    <row r="132" spans="1:9" ht="15.6" x14ac:dyDescent="0.3">
      <c r="A132" s="26" t="s">
        <v>275</v>
      </c>
      <c r="B132" s="1" t="s">
        <v>321</v>
      </c>
      <c r="C132" s="36" t="s">
        <v>29</v>
      </c>
      <c r="D132" s="36" t="s">
        <v>38</v>
      </c>
      <c r="E132" s="9">
        <f t="shared" ref="E132:E144" si="12">F132+G132</f>
        <v>0</v>
      </c>
      <c r="F132" s="10"/>
      <c r="G132" s="10"/>
      <c r="H132" s="25">
        <f t="shared" ref="H132:H144" si="13">E132*D132</f>
        <v>0</v>
      </c>
      <c r="I132" s="20" t="s">
        <v>101</v>
      </c>
    </row>
    <row r="133" spans="1:9" ht="15.6" x14ac:dyDescent="0.3">
      <c r="A133" s="26" t="s">
        <v>276</v>
      </c>
      <c r="B133" s="1" t="s">
        <v>322</v>
      </c>
      <c r="C133" s="36" t="s">
        <v>29</v>
      </c>
      <c r="D133" s="36" t="s">
        <v>38</v>
      </c>
      <c r="E133" s="9">
        <f t="shared" si="12"/>
        <v>0</v>
      </c>
      <c r="F133" s="10"/>
      <c r="G133" s="10"/>
      <c r="H133" s="25">
        <f t="shared" si="13"/>
        <v>0</v>
      </c>
      <c r="I133" s="20" t="s">
        <v>101</v>
      </c>
    </row>
    <row r="134" spans="1:9" ht="27.6" x14ac:dyDescent="0.3">
      <c r="A134" s="26" t="s">
        <v>337</v>
      </c>
      <c r="B134" s="1" t="s">
        <v>323</v>
      </c>
      <c r="C134" s="36" t="s">
        <v>29</v>
      </c>
      <c r="D134" s="36" t="s">
        <v>38</v>
      </c>
      <c r="E134" s="9">
        <f t="shared" si="12"/>
        <v>0</v>
      </c>
      <c r="F134" s="10"/>
      <c r="G134" s="10"/>
      <c r="H134" s="25">
        <f t="shared" si="13"/>
        <v>0</v>
      </c>
      <c r="I134" s="20" t="s">
        <v>101</v>
      </c>
    </row>
    <row r="135" spans="1:9" ht="15.6" x14ac:dyDescent="0.3">
      <c r="A135" s="26" t="s">
        <v>338</v>
      </c>
      <c r="B135" s="1" t="s">
        <v>324</v>
      </c>
      <c r="C135" s="36" t="s">
        <v>29</v>
      </c>
      <c r="D135" s="36" t="s">
        <v>38</v>
      </c>
      <c r="E135" s="9">
        <f t="shared" si="12"/>
        <v>0</v>
      </c>
      <c r="F135" s="10"/>
      <c r="G135" s="10"/>
      <c r="H135" s="25">
        <f t="shared" si="13"/>
        <v>0</v>
      </c>
      <c r="I135" s="20" t="s">
        <v>102</v>
      </c>
    </row>
    <row r="136" spans="1:9" ht="27.6" x14ac:dyDescent="0.3">
      <c r="A136" s="26" t="s">
        <v>339</v>
      </c>
      <c r="B136" s="1" t="s">
        <v>325</v>
      </c>
      <c r="C136" s="36" t="s">
        <v>29</v>
      </c>
      <c r="D136" s="36" t="s">
        <v>184</v>
      </c>
      <c r="E136" s="9">
        <f t="shared" si="12"/>
        <v>0</v>
      </c>
      <c r="F136" s="10"/>
      <c r="G136" s="10"/>
      <c r="H136" s="25">
        <f t="shared" si="13"/>
        <v>0</v>
      </c>
      <c r="I136" s="20" t="s">
        <v>101</v>
      </c>
    </row>
    <row r="137" spans="1:9" ht="27.6" x14ac:dyDescent="0.3">
      <c r="A137" s="26" t="s">
        <v>340</v>
      </c>
      <c r="B137" s="1" t="s">
        <v>326</v>
      </c>
      <c r="C137" s="36" t="s">
        <v>29</v>
      </c>
      <c r="D137" s="36" t="s">
        <v>327</v>
      </c>
      <c r="E137" s="9">
        <f t="shared" si="12"/>
        <v>0</v>
      </c>
      <c r="F137" s="10"/>
      <c r="G137" s="10"/>
      <c r="H137" s="25">
        <f t="shared" si="13"/>
        <v>0</v>
      </c>
      <c r="I137" s="20" t="s">
        <v>101</v>
      </c>
    </row>
    <row r="138" spans="1:9" ht="15.6" x14ac:dyDescent="0.3">
      <c r="A138" s="26" t="s">
        <v>341</v>
      </c>
      <c r="B138" s="1" t="s">
        <v>328</v>
      </c>
      <c r="C138" s="36" t="s">
        <v>29</v>
      </c>
      <c r="D138" s="36" t="s">
        <v>45</v>
      </c>
      <c r="E138" s="9">
        <f t="shared" si="12"/>
        <v>0</v>
      </c>
      <c r="F138" s="10"/>
      <c r="G138" s="10"/>
      <c r="H138" s="25">
        <f t="shared" si="13"/>
        <v>0</v>
      </c>
      <c r="I138" s="20" t="s">
        <v>101</v>
      </c>
    </row>
    <row r="139" spans="1:9" ht="15.6" x14ac:dyDescent="0.3">
      <c r="A139" s="26" t="s">
        <v>342</v>
      </c>
      <c r="B139" s="1" t="s">
        <v>329</v>
      </c>
      <c r="C139" s="36" t="s">
        <v>29</v>
      </c>
      <c r="D139" s="36" t="s">
        <v>330</v>
      </c>
      <c r="E139" s="9">
        <f t="shared" si="12"/>
        <v>0</v>
      </c>
      <c r="F139" s="10"/>
      <c r="G139" s="10"/>
      <c r="H139" s="25">
        <f t="shared" si="13"/>
        <v>0</v>
      </c>
      <c r="I139" s="20" t="s">
        <v>348</v>
      </c>
    </row>
    <row r="140" spans="1:9" ht="27.6" x14ac:dyDescent="0.3">
      <c r="A140" s="26" t="s">
        <v>343</v>
      </c>
      <c r="B140" s="1" t="s">
        <v>331</v>
      </c>
      <c r="C140" s="36" t="s">
        <v>64</v>
      </c>
      <c r="D140" s="36">
        <v>1100</v>
      </c>
      <c r="E140" s="9">
        <f t="shared" si="12"/>
        <v>0</v>
      </c>
      <c r="F140" s="10"/>
      <c r="G140" s="10"/>
      <c r="H140" s="25">
        <f t="shared" si="13"/>
        <v>0</v>
      </c>
      <c r="I140" s="20" t="s">
        <v>349</v>
      </c>
    </row>
    <row r="141" spans="1:9" ht="27.6" x14ac:dyDescent="0.3">
      <c r="A141" s="26" t="s">
        <v>344</v>
      </c>
      <c r="B141" s="1" t="s">
        <v>332</v>
      </c>
      <c r="C141" s="36" t="s">
        <v>64</v>
      </c>
      <c r="D141" s="36">
        <v>66</v>
      </c>
      <c r="E141" s="9">
        <f t="shared" si="12"/>
        <v>0</v>
      </c>
      <c r="F141" s="10"/>
      <c r="G141" s="10"/>
      <c r="H141" s="25">
        <f t="shared" si="13"/>
        <v>0</v>
      </c>
      <c r="I141" s="20" t="s">
        <v>349</v>
      </c>
    </row>
    <row r="142" spans="1:9" ht="15.6" x14ac:dyDescent="0.3">
      <c r="A142" s="26" t="s">
        <v>345</v>
      </c>
      <c r="B142" s="1" t="s">
        <v>333</v>
      </c>
      <c r="C142" s="36" t="s">
        <v>64</v>
      </c>
      <c r="D142" s="36">
        <v>1100</v>
      </c>
      <c r="E142" s="9">
        <f t="shared" si="12"/>
        <v>0</v>
      </c>
      <c r="F142" s="10"/>
      <c r="G142" s="10"/>
      <c r="H142" s="25">
        <f t="shared" si="13"/>
        <v>0</v>
      </c>
      <c r="I142" s="20" t="s">
        <v>350</v>
      </c>
    </row>
    <row r="143" spans="1:9" ht="15.6" x14ac:dyDescent="0.3">
      <c r="A143" s="26" t="s">
        <v>346</v>
      </c>
      <c r="B143" s="1" t="s">
        <v>466</v>
      </c>
      <c r="C143" s="36" t="s">
        <v>29</v>
      </c>
      <c r="D143" s="36" t="s">
        <v>334</v>
      </c>
      <c r="E143" s="9">
        <f t="shared" si="12"/>
        <v>0</v>
      </c>
      <c r="F143" s="10"/>
      <c r="G143" s="10"/>
      <c r="H143" s="25">
        <f t="shared" si="13"/>
        <v>0</v>
      </c>
      <c r="I143" s="20"/>
    </row>
    <row r="144" spans="1:9" ht="15.6" x14ac:dyDescent="0.3">
      <c r="A144" s="26" t="s">
        <v>347</v>
      </c>
      <c r="B144" s="1" t="s">
        <v>75</v>
      </c>
      <c r="C144" s="36" t="s">
        <v>76</v>
      </c>
      <c r="D144" s="36">
        <v>1</v>
      </c>
      <c r="E144" s="9">
        <f t="shared" si="12"/>
        <v>0</v>
      </c>
      <c r="F144" s="10"/>
      <c r="G144" s="10"/>
      <c r="H144" s="25">
        <f t="shared" si="13"/>
        <v>0</v>
      </c>
      <c r="I144" s="20"/>
    </row>
    <row r="145" spans="1:9" x14ac:dyDescent="0.3">
      <c r="A145" s="53"/>
      <c r="B145" s="7" t="s">
        <v>336</v>
      </c>
      <c r="C145" s="37"/>
      <c r="D145" s="38"/>
      <c r="E145" s="9"/>
      <c r="F145" s="9"/>
      <c r="G145" s="8"/>
      <c r="H145" s="16">
        <f>SUM(H132:H144)</f>
        <v>0</v>
      </c>
      <c r="I145" s="21"/>
    </row>
    <row r="146" spans="1:9" ht="12.6" customHeight="1" x14ac:dyDescent="0.3">
      <c r="A146" s="42">
        <v>8</v>
      </c>
      <c r="B146" s="41" t="s">
        <v>351</v>
      </c>
      <c r="C146" s="42"/>
      <c r="D146" s="43"/>
      <c r="E146" s="44"/>
      <c r="F146" s="44"/>
      <c r="G146" s="44"/>
      <c r="H146" s="44"/>
      <c r="I146" s="19"/>
    </row>
    <row r="147" spans="1:9" ht="15.6" x14ac:dyDescent="0.3">
      <c r="A147" s="26" t="s">
        <v>277</v>
      </c>
      <c r="B147" s="1" t="s">
        <v>353</v>
      </c>
      <c r="C147" s="36" t="s">
        <v>29</v>
      </c>
      <c r="D147" s="36" t="s">
        <v>38</v>
      </c>
      <c r="E147" s="9">
        <f t="shared" ref="E147:E172" si="14">F147+G147</f>
        <v>0</v>
      </c>
      <c r="F147" s="10"/>
      <c r="G147" s="10"/>
      <c r="H147" s="25">
        <f t="shared" ref="H147:H172" si="15">E147*D147</f>
        <v>0</v>
      </c>
      <c r="I147" s="20" t="s">
        <v>215</v>
      </c>
    </row>
    <row r="148" spans="1:9" ht="15.6" x14ac:dyDescent="0.3">
      <c r="A148" s="26" t="s">
        <v>278</v>
      </c>
      <c r="B148" s="1" t="s">
        <v>354</v>
      </c>
      <c r="C148" s="36" t="s">
        <v>29</v>
      </c>
      <c r="D148" s="36" t="s">
        <v>38</v>
      </c>
      <c r="E148" s="9">
        <f t="shared" si="14"/>
        <v>0</v>
      </c>
      <c r="F148" s="10"/>
      <c r="G148" s="10"/>
      <c r="H148" s="25">
        <f t="shared" si="15"/>
        <v>0</v>
      </c>
      <c r="I148" s="20" t="s">
        <v>215</v>
      </c>
    </row>
    <row r="149" spans="1:9" ht="27.6" x14ac:dyDescent="0.3">
      <c r="A149" s="26" t="s">
        <v>377</v>
      </c>
      <c r="B149" s="1" t="s">
        <v>355</v>
      </c>
      <c r="C149" s="36" t="s">
        <v>29</v>
      </c>
      <c r="D149" s="36" t="s">
        <v>38</v>
      </c>
      <c r="E149" s="9">
        <f t="shared" si="14"/>
        <v>0</v>
      </c>
      <c r="F149" s="10"/>
      <c r="G149" s="10"/>
      <c r="H149" s="25">
        <f t="shared" si="15"/>
        <v>0</v>
      </c>
      <c r="I149" s="20" t="s">
        <v>215</v>
      </c>
    </row>
    <row r="150" spans="1:9" ht="15.6" x14ac:dyDescent="0.3">
      <c r="A150" s="26" t="s">
        <v>378</v>
      </c>
      <c r="B150" s="1" t="s">
        <v>356</v>
      </c>
      <c r="C150" s="36" t="s">
        <v>29</v>
      </c>
      <c r="D150" s="36" t="s">
        <v>38</v>
      </c>
      <c r="E150" s="9">
        <f t="shared" si="14"/>
        <v>0</v>
      </c>
      <c r="F150" s="10"/>
      <c r="G150" s="10"/>
      <c r="H150" s="25">
        <f t="shared" si="15"/>
        <v>0</v>
      </c>
      <c r="I150" s="20" t="s">
        <v>401</v>
      </c>
    </row>
    <row r="151" spans="1:9" ht="15.6" x14ac:dyDescent="0.3">
      <c r="A151" s="26" t="s">
        <v>379</v>
      </c>
      <c r="B151" s="1" t="s">
        <v>357</v>
      </c>
      <c r="C151" s="36" t="s">
        <v>29</v>
      </c>
      <c r="D151" s="36" t="s">
        <v>45</v>
      </c>
      <c r="E151" s="9">
        <f t="shared" si="14"/>
        <v>0</v>
      </c>
      <c r="F151" s="10"/>
      <c r="G151" s="10"/>
      <c r="H151" s="25">
        <f t="shared" si="15"/>
        <v>0</v>
      </c>
      <c r="I151" s="20" t="s">
        <v>102</v>
      </c>
    </row>
    <row r="152" spans="1:9" ht="15.6" x14ac:dyDescent="0.3">
      <c r="A152" s="26" t="s">
        <v>380</v>
      </c>
      <c r="B152" s="1" t="s">
        <v>358</v>
      </c>
      <c r="C152" s="36" t="s">
        <v>29</v>
      </c>
      <c r="D152" s="36" t="s">
        <v>38</v>
      </c>
      <c r="E152" s="9">
        <f t="shared" si="14"/>
        <v>0</v>
      </c>
      <c r="F152" s="10"/>
      <c r="G152" s="10"/>
      <c r="H152" s="25">
        <f t="shared" si="15"/>
        <v>0</v>
      </c>
      <c r="I152" s="20" t="s">
        <v>402</v>
      </c>
    </row>
    <row r="153" spans="1:9" ht="15.6" x14ac:dyDescent="0.3">
      <c r="A153" s="26" t="s">
        <v>381</v>
      </c>
      <c r="B153" s="1" t="s">
        <v>359</v>
      </c>
      <c r="C153" s="36" t="s">
        <v>29</v>
      </c>
      <c r="D153" s="36" t="s">
        <v>38</v>
      </c>
      <c r="E153" s="9">
        <f t="shared" si="14"/>
        <v>0</v>
      </c>
      <c r="F153" s="10"/>
      <c r="G153" s="10"/>
      <c r="H153" s="25">
        <f t="shared" si="15"/>
        <v>0</v>
      </c>
      <c r="I153" s="20" t="s">
        <v>402</v>
      </c>
    </row>
    <row r="154" spans="1:9" ht="15.6" x14ac:dyDescent="0.3">
      <c r="A154" s="26" t="s">
        <v>382</v>
      </c>
      <c r="B154" s="1" t="s">
        <v>360</v>
      </c>
      <c r="C154" s="36" t="s">
        <v>29</v>
      </c>
      <c r="D154" s="36" t="s">
        <v>229</v>
      </c>
      <c r="E154" s="9">
        <f t="shared" si="14"/>
        <v>0</v>
      </c>
      <c r="F154" s="10"/>
      <c r="G154" s="10"/>
      <c r="H154" s="25">
        <f t="shared" si="15"/>
        <v>0</v>
      </c>
      <c r="I154" s="20" t="s">
        <v>402</v>
      </c>
    </row>
    <row r="155" spans="1:9" ht="15.6" x14ac:dyDescent="0.3">
      <c r="A155" s="26" t="s">
        <v>383</v>
      </c>
      <c r="B155" s="1" t="s">
        <v>361</v>
      </c>
      <c r="C155" s="36" t="s">
        <v>29</v>
      </c>
      <c r="D155" s="36" t="s">
        <v>48</v>
      </c>
      <c r="E155" s="9">
        <f t="shared" si="14"/>
        <v>0</v>
      </c>
      <c r="F155" s="10"/>
      <c r="G155" s="10"/>
      <c r="H155" s="25">
        <f t="shared" si="15"/>
        <v>0</v>
      </c>
      <c r="I155" s="20" t="s">
        <v>402</v>
      </c>
    </row>
    <row r="156" spans="1:9" ht="27.6" x14ac:dyDescent="0.3">
      <c r="A156" s="26" t="s">
        <v>384</v>
      </c>
      <c r="B156" s="1" t="s">
        <v>362</v>
      </c>
      <c r="C156" s="36" t="s">
        <v>29</v>
      </c>
      <c r="D156" s="36" t="s">
        <v>40</v>
      </c>
      <c r="E156" s="9">
        <f t="shared" si="14"/>
        <v>0</v>
      </c>
      <c r="F156" s="10"/>
      <c r="G156" s="10"/>
      <c r="H156" s="25">
        <f t="shared" si="15"/>
        <v>0</v>
      </c>
      <c r="I156" s="20" t="s">
        <v>402</v>
      </c>
    </row>
    <row r="157" spans="1:9" ht="15.6" x14ac:dyDescent="0.3">
      <c r="A157" s="26" t="s">
        <v>385</v>
      </c>
      <c r="B157" s="1" t="s">
        <v>42</v>
      </c>
      <c r="C157" s="36" t="s">
        <v>29</v>
      </c>
      <c r="D157" s="36" t="s">
        <v>38</v>
      </c>
      <c r="E157" s="9">
        <f t="shared" si="14"/>
        <v>0</v>
      </c>
      <c r="F157" s="10"/>
      <c r="G157" s="10"/>
      <c r="H157" s="25">
        <f t="shared" si="15"/>
        <v>0</v>
      </c>
      <c r="I157" s="20" t="s">
        <v>101</v>
      </c>
    </row>
    <row r="158" spans="1:9" ht="27.6" x14ac:dyDescent="0.3">
      <c r="A158" s="26" t="s">
        <v>386</v>
      </c>
      <c r="B158" s="1" t="s">
        <v>363</v>
      </c>
      <c r="C158" s="36" t="s">
        <v>29</v>
      </c>
      <c r="D158" s="36" t="s">
        <v>364</v>
      </c>
      <c r="E158" s="9">
        <f t="shared" si="14"/>
        <v>0</v>
      </c>
      <c r="F158" s="10"/>
      <c r="G158" s="10"/>
      <c r="H158" s="25">
        <f t="shared" si="15"/>
        <v>0</v>
      </c>
      <c r="I158" s="20" t="s">
        <v>403</v>
      </c>
    </row>
    <row r="159" spans="1:9" ht="27.6" x14ac:dyDescent="0.3">
      <c r="A159" s="26" t="s">
        <v>387</v>
      </c>
      <c r="B159" s="1" t="s">
        <v>365</v>
      </c>
      <c r="C159" s="36" t="s">
        <v>29</v>
      </c>
      <c r="D159" s="36" t="s">
        <v>53</v>
      </c>
      <c r="E159" s="9">
        <f t="shared" si="14"/>
        <v>0</v>
      </c>
      <c r="F159" s="10"/>
      <c r="G159" s="10"/>
      <c r="H159" s="25">
        <f t="shared" si="15"/>
        <v>0</v>
      </c>
      <c r="I159" s="20" t="s">
        <v>403</v>
      </c>
    </row>
    <row r="160" spans="1:9" ht="27.6" x14ac:dyDescent="0.3">
      <c r="A160" s="26" t="s">
        <v>388</v>
      </c>
      <c r="B160" s="1" t="s">
        <v>366</v>
      </c>
      <c r="C160" s="36" t="s">
        <v>64</v>
      </c>
      <c r="D160" s="36">
        <v>1045</v>
      </c>
      <c r="E160" s="9">
        <f t="shared" si="14"/>
        <v>0</v>
      </c>
      <c r="F160" s="10"/>
      <c r="G160" s="10"/>
      <c r="H160" s="25">
        <f t="shared" si="15"/>
        <v>0</v>
      </c>
      <c r="I160" s="20" t="s">
        <v>404</v>
      </c>
    </row>
    <row r="161" spans="1:9" ht="27.6" x14ac:dyDescent="0.3">
      <c r="A161" s="26" t="s">
        <v>389</v>
      </c>
      <c r="B161" s="1" t="s">
        <v>68</v>
      </c>
      <c r="C161" s="36" t="s">
        <v>64</v>
      </c>
      <c r="D161" s="36">
        <v>770</v>
      </c>
      <c r="E161" s="9">
        <f t="shared" si="14"/>
        <v>0</v>
      </c>
      <c r="F161" s="10"/>
      <c r="G161" s="10"/>
      <c r="H161" s="25">
        <f t="shared" si="15"/>
        <v>0</v>
      </c>
      <c r="I161" s="20" t="s">
        <v>404</v>
      </c>
    </row>
    <row r="162" spans="1:9" ht="15.6" x14ac:dyDescent="0.3">
      <c r="A162" s="26" t="s">
        <v>390</v>
      </c>
      <c r="B162" s="1" t="s">
        <v>367</v>
      </c>
      <c r="C162" s="36" t="s">
        <v>29</v>
      </c>
      <c r="D162" s="36" t="s">
        <v>159</v>
      </c>
      <c r="E162" s="9">
        <f t="shared" si="14"/>
        <v>0</v>
      </c>
      <c r="F162" s="10"/>
      <c r="G162" s="10"/>
      <c r="H162" s="25">
        <f t="shared" si="15"/>
        <v>0</v>
      </c>
      <c r="I162" s="20" t="s">
        <v>405</v>
      </c>
    </row>
    <row r="163" spans="1:9" ht="27.6" x14ac:dyDescent="0.3">
      <c r="A163" s="26" t="s">
        <v>391</v>
      </c>
      <c r="B163" s="1" t="s">
        <v>368</v>
      </c>
      <c r="C163" s="36" t="s">
        <v>64</v>
      </c>
      <c r="D163" s="36">
        <v>990</v>
      </c>
      <c r="E163" s="9">
        <f t="shared" si="14"/>
        <v>0</v>
      </c>
      <c r="F163" s="10"/>
      <c r="G163" s="10"/>
      <c r="H163" s="25">
        <f t="shared" si="15"/>
        <v>0</v>
      </c>
      <c r="I163" s="20" t="s">
        <v>406</v>
      </c>
    </row>
    <row r="164" spans="1:9" ht="27.6" x14ac:dyDescent="0.3">
      <c r="A164" s="26" t="s">
        <v>392</v>
      </c>
      <c r="B164" s="1" t="s">
        <v>69</v>
      </c>
      <c r="C164" s="36" t="s">
        <v>29</v>
      </c>
      <c r="D164" s="36" t="s">
        <v>38</v>
      </c>
      <c r="E164" s="9">
        <f t="shared" si="14"/>
        <v>0</v>
      </c>
      <c r="F164" s="10"/>
      <c r="G164" s="10"/>
      <c r="H164" s="25">
        <f t="shared" si="15"/>
        <v>0</v>
      </c>
      <c r="I164" s="20" t="s">
        <v>111</v>
      </c>
    </row>
    <row r="165" spans="1:9" ht="15.6" x14ac:dyDescent="0.3">
      <c r="A165" s="26" t="s">
        <v>393</v>
      </c>
      <c r="B165" s="1" t="s">
        <v>70</v>
      </c>
      <c r="C165" s="36" t="s">
        <v>29</v>
      </c>
      <c r="D165" s="36" t="s">
        <v>45</v>
      </c>
      <c r="E165" s="9">
        <f t="shared" si="14"/>
        <v>0</v>
      </c>
      <c r="F165" s="10"/>
      <c r="G165" s="10"/>
      <c r="H165" s="25">
        <f t="shared" si="15"/>
        <v>0</v>
      </c>
      <c r="I165" s="20" t="s">
        <v>112</v>
      </c>
    </row>
    <row r="166" spans="1:9" ht="15.6" x14ac:dyDescent="0.3">
      <c r="A166" s="26" t="s">
        <v>394</v>
      </c>
      <c r="B166" s="1" t="s">
        <v>369</v>
      </c>
      <c r="C166" s="36" t="s">
        <v>64</v>
      </c>
      <c r="D166" s="36">
        <v>2.2000000000000002</v>
      </c>
      <c r="E166" s="9">
        <f t="shared" si="14"/>
        <v>0</v>
      </c>
      <c r="F166" s="10"/>
      <c r="G166" s="10"/>
      <c r="H166" s="25">
        <f t="shared" si="15"/>
        <v>0</v>
      </c>
      <c r="I166" s="20" t="s">
        <v>113</v>
      </c>
    </row>
    <row r="167" spans="1:9" ht="27.6" x14ac:dyDescent="0.3">
      <c r="A167" s="26" t="s">
        <v>395</v>
      </c>
      <c r="B167" s="1" t="s">
        <v>370</v>
      </c>
      <c r="C167" s="36" t="s">
        <v>64</v>
      </c>
      <c r="D167" s="36">
        <v>2750</v>
      </c>
      <c r="E167" s="9">
        <f t="shared" si="14"/>
        <v>0</v>
      </c>
      <c r="F167" s="10"/>
      <c r="G167" s="10"/>
      <c r="H167" s="25">
        <f t="shared" si="15"/>
        <v>0</v>
      </c>
      <c r="I167" s="20" t="s">
        <v>271</v>
      </c>
    </row>
    <row r="168" spans="1:9" ht="27.6" x14ac:dyDescent="0.3">
      <c r="A168" s="26" t="s">
        <v>396</v>
      </c>
      <c r="B168" s="1" t="s">
        <v>371</v>
      </c>
      <c r="C168" s="36" t="s">
        <v>29</v>
      </c>
      <c r="D168" s="36" t="s">
        <v>372</v>
      </c>
      <c r="E168" s="9">
        <f t="shared" si="14"/>
        <v>0</v>
      </c>
      <c r="F168" s="10"/>
      <c r="G168" s="10"/>
      <c r="H168" s="25">
        <f t="shared" si="15"/>
        <v>0</v>
      </c>
      <c r="I168" s="20" t="s">
        <v>272</v>
      </c>
    </row>
    <row r="169" spans="1:9" ht="27.6" x14ac:dyDescent="0.3">
      <c r="A169" s="26" t="s">
        <v>397</v>
      </c>
      <c r="B169" s="1" t="s">
        <v>373</v>
      </c>
      <c r="C169" s="36" t="s">
        <v>374</v>
      </c>
      <c r="D169" s="36" t="s">
        <v>38</v>
      </c>
      <c r="E169" s="9">
        <f t="shared" si="14"/>
        <v>0</v>
      </c>
      <c r="F169" s="10"/>
      <c r="G169" s="10"/>
      <c r="H169" s="25">
        <f t="shared" si="15"/>
        <v>0</v>
      </c>
      <c r="I169" s="20" t="s">
        <v>272</v>
      </c>
    </row>
    <row r="170" spans="1:9" ht="15.6" x14ac:dyDescent="0.3">
      <c r="A170" s="26" t="s">
        <v>398</v>
      </c>
      <c r="B170" s="1" t="s">
        <v>375</v>
      </c>
      <c r="C170" s="36" t="s">
        <v>374</v>
      </c>
      <c r="D170" s="36" t="s">
        <v>38</v>
      </c>
      <c r="E170" s="9">
        <f t="shared" si="14"/>
        <v>0</v>
      </c>
      <c r="F170" s="10"/>
      <c r="G170" s="10"/>
      <c r="H170" s="25">
        <f t="shared" si="15"/>
        <v>0</v>
      </c>
      <c r="I170" s="20" t="s">
        <v>407</v>
      </c>
    </row>
    <row r="171" spans="1:9" ht="15.6" x14ac:dyDescent="0.3">
      <c r="A171" s="26" t="s">
        <v>399</v>
      </c>
      <c r="B171" s="1" t="s">
        <v>376</v>
      </c>
      <c r="C171" s="36" t="s">
        <v>374</v>
      </c>
      <c r="D171" s="36" t="s">
        <v>372</v>
      </c>
      <c r="E171" s="9">
        <f t="shared" si="14"/>
        <v>0</v>
      </c>
      <c r="F171" s="10"/>
      <c r="G171" s="10"/>
      <c r="H171" s="25">
        <f t="shared" si="15"/>
        <v>0</v>
      </c>
      <c r="I171" s="20"/>
    </row>
    <row r="172" spans="1:9" ht="15.6" x14ac:dyDescent="0.3">
      <c r="A172" s="26" t="s">
        <v>400</v>
      </c>
      <c r="B172" s="1" t="s">
        <v>75</v>
      </c>
      <c r="C172" s="36" t="s">
        <v>76</v>
      </c>
      <c r="D172" s="36">
        <v>1</v>
      </c>
      <c r="E172" s="9">
        <f t="shared" si="14"/>
        <v>0</v>
      </c>
      <c r="F172" s="10"/>
      <c r="G172" s="10"/>
      <c r="H172" s="25">
        <f t="shared" si="15"/>
        <v>0</v>
      </c>
      <c r="I172" s="20"/>
    </row>
    <row r="173" spans="1:9" x14ac:dyDescent="0.3">
      <c r="A173" s="53"/>
      <c r="B173" s="7" t="s">
        <v>352</v>
      </c>
      <c r="C173" s="37"/>
      <c r="D173" s="38"/>
      <c r="E173" s="9"/>
      <c r="F173" s="9"/>
      <c r="G173" s="8"/>
      <c r="H173" s="16">
        <f>SUM(H147:H172)</f>
        <v>0</v>
      </c>
      <c r="I173" s="21"/>
    </row>
    <row r="174" spans="1:9" ht="12.6" customHeight="1" x14ac:dyDescent="0.3">
      <c r="A174" s="42">
        <v>9</v>
      </c>
      <c r="B174" s="41" t="s">
        <v>408</v>
      </c>
      <c r="C174" s="42"/>
      <c r="D174" s="43"/>
      <c r="E174" s="44"/>
      <c r="F174" s="44"/>
      <c r="G174" s="44"/>
      <c r="H174" s="44"/>
      <c r="I174" s="19"/>
    </row>
    <row r="175" spans="1:9" ht="15.6" x14ac:dyDescent="0.3">
      <c r="A175" s="26" t="s">
        <v>432</v>
      </c>
      <c r="B175" s="1" t="s">
        <v>410</v>
      </c>
      <c r="C175" s="36" t="s">
        <v>29</v>
      </c>
      <c r="D175" s="36" t="s">
        <v>38</v>
      </c>
      <c r="E175" s="9">
        <f t="shared" ref="E175:E196" si="16">F175+G175</f>
        <v>0</v>
      </c>
      <c r="F175" s="10"/>
      <c r="G175" s="10"/>
      <c r="H175" s="25">
        <f t="shared" ref="H175:H196" si="17">E175*D175</f>
        <v>0</v>
      </c>
      <c r="I175" s="20" t="s">
        <v>454</v>
      </c>
    </row>
    <row r="176" spans="1:9" ht="15.6" x14ac:dyDescent="0.3">
      <c r="A176" s="26" t="s">
        <v>433</v>
      </c>
      <c r="B176" s="1" t="s">
        <v>411</v>
      </c>
      <c r="C176" s="36" t="s">
        <v>29</v>
      </c>
      <c r="D176" s="36" t="s">
        <v>38</v>
      </c>
      <c r="E176" s="9">
        <f t="shared" si="16"/>
        <v>0</v>
      </c>
      <c r="F176" s="10"/>
      <c r="G176" s="10"/>
      <c r="H176" s="25">
        <f t="shared" si="17"/>
        <v>0</v>
      </c>
      <c r="I176" s="20" t="s">
        <v>454</v>
      </c>
    </row>
    <row r="177" spans="1:9" ht="15.6" x14ac:dyDescent="0.3">
      <c r="A177" s="26" t="s">
        <v>434</v>
      </c>
      <c r="B177" s="1" t="s">
        <v>412</v>
      </c>
      <c r="C177" s="36" t="s">
        <v>29</v>
      </c>
      <c r="D177" s="36" t="s">
        <v>38</v>
      </c>
      <c r="E177" s="9">
        <f t="shared" si="16"/>
        <v>0</v>
      </c>
      <c r="F177" s="10"/>
      <c r="G177" s="10"/>
      <c r="H177" s="25">
        <f t="shared" si="17"/>
        <v>0</v>
      </c>
      <c r="I177" s="20" t="s">
        <v>454</v>
      </c>
    </row>
    <row r="178" spans="1:9" ht="15.6" x14ac:dyDescent="0.3">
      <c r="A178" s="26" t="s">
        <v>435</v>
      </c>
      <c r="B178" s="1" t="s">
        <v>413</v>
      </c>
      <c r="C178" s="36" t="s">
        <v>29</v>
      </c>
      <c r="D178" s="36" t="s">
        <v>38</v>
      </c>
      <c r="E178" s="9">
        <f t="shared" si="16"/>
        <v>0</v>
      </c>
      <c r="F178" s="10"/>
      <c r="G178" s="10"/>
      <c r="H178" s="25">
        <f t="shared" si="17"/>
        <v>0</v>
      </c>
      <c r="I178" s="20" t="s">
        <v>454</v>
      </c>
    </row>
    <row r="179" spans="1:9" ht="15.6" x14ac:dyDescent="0.3">
      <c r="A179" s="26" t="s">
        <v>436</v>
      </c>
      <c r="B179" s="1" t="s">
        <v>414</v>
      </c>
      <c r="C179" s="36" t="s">
        <v>29</v>
      </c>
      <c r="D179" s="36" t="s">
        <v>130</v>
      </c>
      <c r="E179" s="9">
        <f t="shared" si="16"/>
        <v>0</v>
      </c>
      <c r="F179" s="10"/>
      <c r="G179" s="10"/>
      <c r="H179" s="25">
        <f t="shared" si="17"/>
        <v>0</v>
      </c>
      <c r="I179" s="20" t="s">
        <v>454</v>
      </c>
    </row>
    <row r="180" spans="1:9" ht="15.6" x14ac:dyDescent="0.3">
      <c r="A180" s="26" t="s">
        <v>437</v>
      </c>
      <c r="B180" s="1" t="s">
        <v>415</v>
      </c>
      <c r="C180" s="36" t="s">
        <v>29</v>
      </c>
      <c r="D180" s="36" t="s">
        <v>130</v>
      </c>
      <c r="E180" s="9">
        <f t="shared" si="16"/>
        <v>0</v>
      </c>
      <c r="F180" s="10"/>
      <c r="G180" s="10"/>
      <c r="H180" s="25">
        <f t="shared" si="17"/>
        <v>0</v>
      </c>
      <c r="I180" s="20" t="s">
        <v>454</v>
      </c>
    </row>
    <row r="181" spans="1:9" ht="15.6" x14ac:dyDescent="0.3">
      <c r="A181" s="26" t="s">
        <v>438</v>
      </c>
      <c r="B181" s="1" t="s">
        <v>416</v>
      </c>
      <c r="C181" s="36" t="s">
        <v>29</v>
      </c>
      <c r="D181" s="36" t="s">
        <v>45</v>
      </c>
      <c r="E181" s="9">
        <f t="shared" si="16"/>
        <v>0</v>
      </c>
      <c r="F181" s="10"/>
      <c r="G181" s="10"/>
      <c r="H181" s="25">
        <f t="shared" si="17"/>
        <v>0</v>
      </c>
      <c r="I181" s="20" t="s">
        <v>454</v>
      </c>
    </row>
    <row r="182" spans="1:9" ht="27.6" x14ac:dyDescent="0.3">
      <c r="A182" s="26" t="s">
        <v>439</v>
      </c>
      <c r="B182" s="1" t="s">
        <v>417</v>
      </c>
      <c r="C182" s="36" t="s">
        <v>29</v>
      </c>
      <c r="D182" s="36" t="s">
        <v>38</v>
      </c>
      <c r="E182" s="9">
        <f t="shared" si="16"/>
        <v>0</v>
      </c>
      <c r="F182" s="10"/>
      <c r="G182" s="10"/>
      <c r="H182" s="25">
        <f t="shared" si="17"/>
        <v>0</v>
      </c>
      <c r="I182" s="20" t="s">
        <v>455</v>
      </c>
    </row>
    <row r="183" spans="1:9" ht="27.6" x14ac:dyDescent="0.3">
      <c r="A183" s="26" t="s">
        <v>440</v>
      </c>
      <c r="B183" s="1" t="s">
        <v>418</v>
      </c>
      <c r="C183" s="36" t="s">
        <v>29</v>
      </c>
      <c r="D183" s="36" t="s">
        <v>38</v>
      </c>
      <c r="E183" s="9">
        <f t="shared" si="16"/>
        <v>0</v>
      </c>
      <c r="F183" s="10"/>
      <c r="G183" s="10"/>
      <c r="H183" s="25">
        <f t="shared" si="17"/>
        <v>0</v>
      </c>
      <c r="I183" s="20" t="s">
        <v>456</v>
      </c>
    </row>
    <row r="184" spans="1:9" ht="15.6" x14ac:dyDescent="0.3">
      <c r="A184" s="26" t="s">
        <v>441</v>
      </c>
      <c r="B184" s="1" t="s">
        <v>419</v>
      </c>
      <c r="C184" s="36" t="s">
        <v>29</v>
      </c>
      <c r="D184" s="36" t="s">
        <v>45</v>
      </c>
      <c r="E184" s="9">
        <f t="shared" si="16"/>
        <v>0</v>
      </c>
      <c r="F184" s="10"/>
      <c r="G184" s="10"/>
      <c r="H184" s="25">
        <f t="shared" si="17"/>
        <v>0</v>
      </c>
      <c r="I184" s="20"/>
    </row>
    <row r="185" spans="1:9" ht="27.6" x14ac:dyDescent="0.3">
      <c r="A185" s="26" t="s">
        <v>442</v>
      </c>
      <c r="B185" s="1" t="s">
        <v>420</v>
      </c>
      <c r="C185" s="36" t="s">
        <v>29</v>
      </c>
      <c r="D185" s="36" t="s">
        <v>40</v>
      </c>
      <c r="E185" s="9">
        <f t="shared" si="16"/>
        <v>0</v>
      </c>
      <c r="F185" s="10"/>
      <c r="G185" s="10"/>
      <c r="H185" s="25">
        <f t="shared" si="17"/>
        <v>0</v>
      </c>
      <c r="I185" s="20"/>
    </row>
    <row r="186" spans="1:9" ht="27.6" x14ac:dyDescent="0.3">
      <c r="A186" s="26" t="s">
        <v>443</v>
      </c>
      <c r="B186" s="1" t="s">
        <v>421</v>
      </c>
      <c r="C186" s="36" t="s">
        <v>29</v>
      </c>
      <c r="D186" s="36" t="s">
        <v>38</v>
      </c>
      <c r="E186" s="9">
        <f t="shared" si="16"/>
        <v>0</v>
      </c>
      <c r="F186" s="10"/>
      <c r="G186" s="10"/>
      <c r="H186" s="25">
        <f t="shared" si="17"/>
        <v>0</v>
      </c>
      <c r="I186" s="20"/>
    </row>
    <row r="187" spans="1:9" ht="27.6" x14ac:dyDescent="0.3">
      <c r="A187" s="26" t="s">
        <v>444</v>
      </c>
      <c r="B187" s="1" t="s">
        <v>422</v>
      </c>
      <c r="C187" s="36" t="s">
        <v>29</v>
      </c>
      <c r="D187" s="36" t="s">
        <v>38</v>
      </c>
      <c r="E187" s="9">
        <f t="shared" si="16"/>
        <v>0</v>
      </c>
      <c r="F187" s="10"/>
      <c r="G187" s="10"/>
      <c r="H187" s="25">
        <f t="shared" si="17"/>
        <v>0</v>
      </c>
      <c r="I187" s="20" t="s">
        <v>454</v>
      </c>
    </row>
    <row r="188" spans="1:9" ht="27.6" x14ac:dyDescent="0.3">
      <c r="A188" s="26" t="s">
        <v>445</v>
      </c>
      <c r="B188" s="1" t="s">
        <v>423</v>
      </c>
      <c r="C188" s="36" t="s">
        <v>29</v>
      </c>
      <c r="D188" s="36" t="s">
        <v>53</v>
      </c>
      <c r="E188" s="9">
        <f t="shared" si="16"/>
        <v>0</v>
      </c>
      <c r="F188" s="10"/>
      <c r="G188" s="10"/>
      <c r="H188" s="25">
        <f t="shared" si="17"/>
        <v>0</v>
      </c>
      <c r="I188" s="20" t="s">
        <v>457</v>
      </c>
    </row>
    <row r="189" spans="1:9" ht="27.6" x14ac:dyDescent="0.3">
      <c r="A189" s="26" t="s">
        <v>446</v>
      </c>
      <c r="B189" s="1" t="s">
        <v>424</v>
      </c>
      <c r="C189" s="36" t="s">
        <v>29</v>
      </c>
      <c r="D189" s="36" t="s">
        <v>38</v>
      </c>
      <c r="E189" s="9">
        <f t="shared" si="16"/>
        <v>0</v>
      </c>
      <c r="F189" s="10"/>
      <c r="G189" s="10"/>
      <c r="H189" s="25">
        <f t="shared" si="17"/>
        <v>0</v>
      </c>
      <c r="I189" s="20" t="s">
        <v>457</v>
      </c>
    </row>
    <row r="190" spans="1:9" ht="27.6" x14ac:dyDescent="0.3">
      <c r="A190" s="26" t="s">
        <v>447</v>
      </c>
      <c r="B190" s="1" t="s">
        <v>425</v>
      </c>
      <c r="C190" s="36" t="s">
        <v>29</v>
      </c>
      <c r="D190" s="36" t="s">
        <v>426</v>
      </c>
      <c r="E190" s="9">
        <f t="shared" si="16"/>
        <v>0</v>
      </c>
      <c r="F190" s="10"/>
      <c r="G190" s="10"/>
      <c r="H190" s="25">
        <f t="shared" si="17"/>
        <v>0</v>
      </c>
      <c r="I190" s="20" t="s">
        <v>458</v>
      </c>
    </row>
    <row r="191" spans="1:9" ht="27.6" x14ac:dyDescent="0.3">
      <c r="A191" s="26" t="s">
        <v>448</v>
      </c>
      <c r="B191" s="1" t="s">
        <v>427</v>
      </c>
      <c r="C191" s="36" t="s">
        <v>29</v>
      </c>
      <c r="D191" s="36" t="s">
        <v>286</v>
      </c>
      <c r="E191" s="9">
        <f t="shared" si="16"/>
        <v>0</v>
      </c>
      <c r="F191" s="10"/>
      <c r="G191" s="10"/>
      <c r="H191" s="25">
        <f t="shared" si="17"/>
        <v>0</v>
      </c>
      <c r="I191" s="20" t="s">
        <v>458</v>
      </c>
    </row>
    <row r="192" spans="1:9" ht="27.6" x14ac:dyDescent="0.3">
      <c r="A192" s="26" t="s">
        <v>449</v>
      </c>
      <c r="B192" s="1" t="s">
        <v>428</v>
      </c>
      <c r="C192" s="36" t="s">
        <v>29</v>
      </c>
      <c r="D192" s="36" t="s">
        <v>227</v>
      </c>
      <c r="E192" s="9">
        <f t="shared" si="16"/>
        <v>0</v>
      </c>
      <c r="F192" s="10"/>
      <c r="G192" s="10"/>
      <c r="H192" s="25">
        <f t="shared" si="17"/>
        <v>0</v>
      </c>
      <c r="I192" s="20" t="s">
        <v>458</v>
      </c>
    </row>
    <row r="193" spans="1:9" ht="27.6" x14ac:dyDescent="0.3">
      <c r="A193" s="26" t="s">
        <v>450</v>
      </c>
      <c r="B193" s="1" t="s">
        <v>429</v>
      </c>
      <c r="C193" s="36" t="s">
        <v>64</v>
      </c>
      <c r="D193" s="36">
        <v>1650</v>
      </c>
      <c r="E193" s="9">
        <f t="shared" si="16"/>
        <v>0</v>
      </c>
      <c r="F193" s="10"/>
      <c r="G193" s="10"/>
      <c r="H193" s="25">
        <f t="shared" si="17"/>
        <v>0</v>
      </c>
      <c r="I193" s="20" t="s">
        <v>459</v>
      </c>
    </row>
    <row r="194" spans="1:9" ht="27.6" x14ac:dyDescent="0.3">
      <c r="A194" s="26" t="s">
        <v>451</v>
      </c>
      <c r="B194" s="1" t="s">
        <v>430</v>
      </c>
      <c r="C194" s="36" t="s">
        <v>64</v>
      </c>
      <c r="D194" s="36">
        <v>2750</v>
      </c>
      <c r="E194" s="9">
        <f t="shared" si="16"/>
        <v>0</v>
      </c>
      <c r="F194" s="10"/>
      <c r="G194" s="10"/>
      <c r="H194" s="25">
        <f t="shared" si="17"/>
        <v>0</v>
      </c>
      <c r="I194" s="20" t="s">
        <v>459</v>
      </c>
    </row>
    <row r="195" spans="1:9" ht="15.6" x14ac:dyDescent="0.3">
      <c r="A195" s="26" t="s">
        <v>452</v>
      </c>
      <c r="B195" s="1" t="s">
        <v>431</v>
      </c>
      <c r="C195" s="36" t="s">
        <v>29</v>
      </c>
      <c r="D195" s="36" t="s">
        <v>48</v>
      </c>
      <c r="E195" s="9">
        <f t="shared" si="16"/>
        <v>0</v>
      </c>
      <c r="F195" s="10"/>
      <c r="G195" s="10"/>
      <c r="H195" s="25">
        <f t="shared" si="17"/>
        <v>0</v>
      </c>
      <c r="I195" s="20" t="s">
        <v>460</v>
      </c>
    </row>
    <row r="196" spans="1:9" ht="15.6" x14ac:dyDescent="0.3">
      <c r="A196" s="26" t="s">
        <v>453</v>
      </c>
      <c r="B196" s="1" t="s">
        <v>75</v>
      </c>
      <c r="C196" s="36" t="s">
        <v>76</v>
      </c>
      <c r="D196" s="36">
        <v>1</v>
      </c>
      <c r="E196" s="9">
        <f t="shared" si="16"/>
        <v>0</v>
      </c>
      <c r="F196" s="10"/>
      <c r="G196" s="10"/>
      <c r="H196" s="25">
        <f t="shared" si="17"/>
        <v>0</v>
      </c>
      <c r="I196" s="20"/>
    </row>
    <row r="197" spans="1:9" x14ac:dyDescent="0.3">
      <c r="A197" s="53"/>
      <c r="B197" s="7" t="s">
        <v>409</v>
      </c>
      <c r="C197" s="37"/>
      <c r="D197" s="38"/>
      <c r="E197" s="9"/>
      <c r="F197" s="9"/>
      <c r="G197" s="8"/>
      <c r="H197" s="16">
        <f>SUM(H175:H196)</f>
        <v>0</v>
      </c>
      <c r="I197" s="21"/>
    </row>
    <row r="198" spans="1:9" x14ac:dyDescent="0.3">
      <c r="A198" s="69"/>
      <c r="B198" s="70" t="s">
        <v>486</v>
      </c>
      <c r="C198" s="71"/>
      <c r="D198" s="72"/>
      <c r="E198" s="73"/>
      <c r="F198" s="73"/>
      <c r="G198" s="74"/>
      <c r="H198" s="75">
        <f>H35+H42+H54+H91+H113+H130+H145+H173+H197</f>
        <v>0</v>
      </c>
    </row>
    <row r="199" spans="1:9" x14ac:dyDescent="0.3">
      <c r="A199" s="55"/>
      <c r="B199" s="55"/>
      <c r="C199" s="55"/>
      <c r="D199" s="56"/>
      <c r="E199" s="55"/>
      <c r="F199" s="55"/>
      <c r="G199" s="55"/>
      <c r="H199" s="55"/>
    </row>
    <row r="200" spans="1:9" x14ac:dyDescent="0.3">
      <c r="A200" s="57">
        <v>1</v>
      </c>
      <c r="B200" s="59" t="s">
        <v>469</v>
      </c>
      <c r="C200" s="60"/>
      <c r="D200" s="60"/>
      <c r="E200" s="60"/>
      <c r="F200" s="60"/>
      <c r="G200" s="60"/>
      <c r="H200" s="58"/>
    </row>
    <row r="201" spans="1:9" x14ac:dyDescent="0.3">
      <c r="A201" s="57">
        <f>A200+1</f>
        <v>2</v>
      </c>
      <c r="B201" s="59" t="s">
        <v>470</v>
      </c>
      <c r="C201" s="60"/>
      <c r="D201" s="60"/>
      <c r="E201" s="60"/>
      <c r="F201" s="60"/>
      <c r="G201" s="60"/>
      <c r="H201" s="58"/>
    </row>
    <row r="202" spans="1:9" x14ac:dyDescent="0.3">
      <c r="A202" s="57">
        <f t="shared" ref="A202:A217" si="18">A201+1</f>
        <v>3</v>
      </c>
      <c r="B202" s="59" t="s">
        <v>471</v>
      </c>
      <c r="C202" s="60"/>
      <c r="D202" s="60"/>
      <c r="E202" s="60"/>
      <c r="F202" s="60"/>
      <c r="G202" s="60"/>
      <c r="H202" s="58"/>
    </row>
    <row r="203" spans="1:9" x14ac:dyDescent="0.3">
      <c r="A203" s="57">
        <f t="shared" si="18"/>
        <v>4</v>
      </c>
      <c r="B203" s="59" t="s">
        <v>472</v>
      </c>
      <c r="C203" s="60"/>
      <c r="D203" s="60"/>
      <c r="E203" s="60"/>
      <c r="F203" s="60"/>
      <c r="G203" s="60"/>
      <c r="H203" s="58"/>
    </row>
    <row r="204" spans="1:9" x14ac:dyDescent="0.3">
      <c r="A204" s="57">
        <f t="shared" si="18"/>
        <v>5</v>
      </c>
      <c r="B204" s="59" t="s">
        <v>473</v>
      </c>
      <c r="C204" s="60"/>
      <c r="D204" s="60"/>
      <c r="E204" s="60"/>
      <c r="F204" s="60"/>
      <c r="G204" s="60"/>
      <c r="H204" s="58"/>
    </row>
    <row r="205" spans="1:9" x14ac:dyDescent="0.3">
      <c r="A205" s="57">
        <f t="shared" si="18"/>
        <v>6</v>
      </c>
      <c r="B205" s="59" t="s">
        <v>474</v>
      </c>
      <c r="C205" s="60"/>
      <c r="D205" s="60"/>
      <c r="E205" s="60"/>
      <c r="F205" s="60"/>
      <c r="G205" s="60"/>
      <c r="H205" s="58"/>
    </row>
    <row r="206" spans="1:9" x14ac:dyDescent="0.3">
      <c r="A206" s="57">
        <f t="shared" si="18"/>
        <v>7</v>
      </c>
      <c r="B206" s="59" t="s">
        <v>475</v>
      </c>
      <c r="C206" s="60"/>
      <c r="D206" s="60"/>
      <c r="E206" s="60"/>
      <c r="F206" s="60"/>
      <c r="G206" s="60"/>
      <c r="H206" s="58"/>
    </row>
    <row r="207" spans="1:9" x14ac:dyDescent="0.3">
      <c r="A207" s="57">
        <f t="shared" si="18"/>
        <v>8</v>
      </c>
      <c r="B207" s="59" t="s">
        <v>476</v>
      </c>
      <c r="C207" s="60"/>
      <c r="D207" s="60"/>
      <c r="E207" s="60"/>
      <c r="F207" s="60"/>
      <c r="G207" s="60"/>
      <c r="H207" s="58"/>
    </row>
    <row r="208" spans="1:9" x14ac:dyDescent="0.3">
      <c r="A208" s="57">
        <f t="shared" si="18"/>
        <v>9</v>
      </c>
      <c r="B208" s="59" t="s">
        <v>477</v>
      </c>
      <c r="C208" s="60"/>
      <c r="D208" s="60"/>
      <c r="E208" s="60"/>
      <c r="F208" s="60"/>
      <c r="G208" s="60"/>
      <c r="H208" s="58"/>
    </row>
    <row r="209" spans="1:8" x14ac:dyDescent="0.3">
      <c r="A209" s="57">
        <f t="shared" si="18"/>
        <v>10</v>
      </c>
      <c r="B209" s="59" t="s">
        <v>478</v>
      </c>
      <c r="C209" s="60"/>
      <c r="D209" s="60"/>
      <c r="E209" s="60"/>
      <c r="F209" s="60"/>
      <c r="G209" s="60"/>
      <c r="H209" s="58"/>
    </row>
    <row r="210" spans="1:8" x14ac:dyDescent="0.3">
      <c r="A210" s="57">
        <f t="shared" si="18"/>
        <v>11</v>
      </c>
      <c r="B210" s="59" t="s">
        <v>479</v>
      </c>
      <c r="C210" s="60"/>
      <c r="D210" s="60"/>
      <c r="E210" s="60"/>
      <c r="F210" s="60"/>
      <c r="G210" s="60"/>
      <c r="H210" s="58"/>
    </row>
    <row r="211" spans="1:8" x14ac:dyDescent="0.3">
      <c r="A211" s="57">
        <f t="shared" si="18"/>
        <v>12</v>
      </c>
      <c r="B211" s="59" t="s">
        <v>480</v>
      </c>
      <c r="C211" s="60"/>
      <c r="D211" s="60"/>
      <c r="E211" s="60"/>
      <c r="F211" s="60"/>
      <c r="G211" s="60"/>
      <c r="H211" s="58"/>
    </row>
    <row r="212" spans="1:8" x14ac:dyDescent="0.3">
      <c r="A212" s="57">
        <f t="shared" si="18"/>
        <v>13</v>
      </c>
      <c r="B212" s="59" t="s">
        <v>481</v>
      </c>
      <c r="C212" s="60"/>
      <c r="D212" s="60"/>
      <c r="E212" s="60"/>
      <c r="F212" s="60"/>
      <c r="G212" s="60"/>
      <c r="H212" s="58"/>
    </row>
    <row r="213" spans="1:8" x14ac:dyDescent="0.3">
      <c r="A213" s="57">
        <f t="shared" si="18"/>
        <v>14</v>
      </c>
      <c r="B213" s="59" t="s">
        <v>482</v>
      </c>
      <c r="C213" s="60"/>
      <c r="D213" s="60"/>
      <c r="E213" s="60"/>
      <c r="F213" s="60"/>
      <c r="G213" s="60"/>
      <c r="H213" s="58"/>
    </row>
    <row r="214" spans="1:8" x14ac:dyDescent="0.3">
      <c r="A214" s="57">
        <f t="shared" si="18"/>
        <v>15</v>
      </c>
      <c r="B214" s="59" t="s">
        <v>483</v>
      </c>
      <c r="C214" s="60"/>
      <c r="D214" s="60"/>
      <c r="E214" s="60"/>
      <c r="F214" s="60"/>
      <c r="G214" s="60"/>
      <c r="H214" s="58"/>
    </row>
    <row r="215" spans="1:8" x14ac:dyDescent="0.3">
      <c r="A215" s="57">
        <f t="shared" si="18"/>
        <v>16</v>
      </c>
      <c r="B215" s="59" t="s">
        <v>2</v>
      </c>
      <c r="C215" s="60"/>
      <c r="D215" s="60"/>
      <c r="E215" s="60"/>
      <c r="F215" s="60"/>
      <c r="G215" s="60"/>
      <c r="H215" s="58"/>
    </row>
    <row r="216" spans="1:8" x14ac:dyDescent="0.3">
      <c r="A216" s="57">
        <f t="shared" si="18"/>
        <v>17</v>
      </c>
      <c r="B216" s="59" t="s">
        <v>484</v>
      </c>
      <c r="C216" s="60"/>
      <c r="D216" s="60"/>
      <c r="E216" s="60"/>
      <c r="F216" s="60"/>
      <c r="G216" s="60"/>
      <c r="H216" s="58"/>
    </row>
    <row r="217" spans="1:8" x14ac:dyDescent="0.3">
      <c r="A217" s="57">
        <f t="shared" si="18"/>
        <v>18</v>
      </c>
      <c r="B217" s="59" t="s">
        <v>485</v>
      </c>
      <c r="C217" s="60"/>
      <c r="D217" s="60"/>
      <c r="E217" s="60"/>
      <c r="F217" s="60"/>
      <c r="G217" s="60"/>
      <c r="H217" s="58"/>
    </row>
  </sheetData>
  <mergeCells count="29">
    <mergeCell ref="A1:I1"/>
    <mergeCell ref="F4:G4"/>
    <mergeCell ref="H4:H5"/>
    <mergeCell ref="A4:A5"/>
    <mergeCell ref="B4:B5"/>
    <mergeCell ref="C4:C5"/>
    <mergeCell ref="D4:D5"/>
    <mergeCell ref="E4:E5"/>
    <mergeCell ref="A2:I2"/>
    <mergeCell ref="I4:I5"/>
    <mergeCell ref="A3:B3"/>
    <mergeCell ref="B200:G200"/>
    <mergeCell ref="B201:G201"/>
    <mergeCell ref="B202:G202"/>
    <mergeCell ref="B203:G203"/>
    <mergeCell ref="B204:G204"/>
    <mergeCell ref="B205:G205"/>
    <mergeCell ref="B206:G206"/>
    <mergeCell ref="B207:G207"/>
    <mergeCell ref="B208:G208"/>
    <mergeCell ref="B209:G209"/>
    <mergeCell ref="B215:G215"/>
    <mergeCell ref="B216:G216"/>
    <mergeCell ref="B217:G217"/>
    <mergeCell ref="B210:G210"/>
    <mergeCell ref="B211:G211"/>
    <mergeCell ref="B212:G212"/>
    <mergeCell ref="B213:G213"/>
    <mergeCell ref="B214:G214"/>
  </mergeCells>
  <phoneticPr fontId="20" type="noConversion"/>
  <pageMargins left="0.39370078740157483" right="0.39370078740157483" top="0.59055118110236227" bottom="0.39370078740157483" header="0.31496062992125984" footer="0.31496062992125984"/>
  <pageSetup paperSize="9"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 items</vt:lpstr>
      <vt:lpstr>'tender items'!Заголовки_для_печати</vt:lpstr>
      <vt:lpstr>'tender items'!Область_печати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2025-01-16T08:18:54Z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