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Пулковский\22. Водоснабжение и канализация (уличная зона)\2. Тендерный пакет\2. Формы для заполнения\"/>
    </mc:Choice>
  </mc:AlternateContent>
  <xr:revisionPtr revIDLastSave="0" documentId="13_ncr:1_{EE0FF1A2-D0ED-4F78-ABD8-B5F8A001E64A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!'!$A$7:$I$106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6" i="16" l="1"/>
  <c r="H96" i="16"/>
  <c r="H167" i="16"/>
  <c r="H140" i="16"/>
  <c r="H107" i="16"/>
  <c r="H56" i="16"/>
  <c r="H42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6" i="16"/>
  <c r="H105" i="16"/>
  <c r="H104" i="16"/>
  <c r="H103" i="16"/>
  <c r="H102" i="16"/>
  <c r="H101" i="16"/>
  <c r="H100" i="16"/>
  <c r="H99" i="16"/>
  <c r="H98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0" i="16"/>
  <c r="H79" i="16"/>
  <c r="H78" i="16"/>
  <c r="H77" i="16"/>
  <c r="H76" i="16"/>
  <c r="H75" i="16"/>
  <c r="H74" i="16"/>
  <c r="H73" i="16"/>
  <c r="H72" i="16"/>
  <c r="H71" i="16"/>
  <c r="H69" i="16"/>
  <c r="H68" i="16"/>
  <c r="H67" i="16"/>
  <c r="H66" i="16"/>
  <c r="H65" i="16"/>
  <c r="H64" i="16"/>
  <c r="H62" i="16"/>
  <c r="H61" i="16"/>
  <c r="H60" i="16"/>
  <c r="H59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A171" i="16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70" i="16"/>
  <c r="E165" i="16" l="1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94" i="16"/>
  <c r="E67" i="16"/>
  <c r="E66" i="16"/>
  <c r="E62" i="16"/>
  <c r="E61" i="16"/>
  <c r="E60" i="16"/>
  <c r="E106" i="16"/>
  <c r="E105" i="16"/>
  <c r="E104" i="16"/>
  <c r="E103" i="16"/>
  <c r="E102" i="16"/>
  <c r="E101" i="16"/>
  <c r="E100" i="16"/>
  <c r="E99" i="16"/>
  <c r="E98" i="16"/>
  <c r="E95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0" i="16"/>
  <c r="E79" i="16"/>
  <c r="E78" i="16"/>
  <c r="E77" i="16"/>
  <c r="E76" i="16"/>
  <c r="E75" i="16"/>
  <c r="E74" i="16"/>
  <c r="E73" i="16"/>
  <c r="E72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71" i="16"/>
  <c r="E69" i="16"/>
  <c r="E68" i="16"/>
  <c r="E65" i="16"/>
  <c r="E64" i="16"/>
  <c r="E11" i="16"/>
  <c r="E9" i="16"/>
  <c r="E10" i="16"/>
  <c r="E12" i="16"/>
  <c r="E59" i="16" l="1"/>
</calcChain>
</file>

<file path=xl/sharedStrings.xml><?xml version="1.0" encoding="utf-8"?>
<sst xmlns="http://schemas.openxmlformats.org/spreadsheetml/2006/main" count="482" uniqueCount="324">
  <si>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</si>
  <si>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</si>
  <si>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</si>
  <si>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</si>
  <si>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</si>
  <si>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</si>
  <si>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</si>
  <si>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</si>
  <si>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</si>
  <si>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</si>
  <si>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</si>
  <si>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</si>
  <si>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</si>
  <si>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</si>
  <si>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</si>
  <si>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</si>
  <si>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</si>
  <si>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</si>
  <si>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</si>
  <si>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</si>
  <si>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2.2</t>
  </si>
  <si>
    <t>2.3</t>
  </si>
  <si>
    <t>1.5</t>
  </si>
  <si>
    <t>1.6</t>
  </si>
  <si>
    <t>м2</t>
  </si>
  <si>
    <t>м3</t>
  </si>
  <si>
    <t>пм</t>
  </si>
  <si>
    <t>кг</t>
  </si>
  <si>
    <t>шт</t>
  </si>
  <si>
    <t>компл.</t>
  </si>
  <si>
    <t>1.7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</si>
  <si>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</si>
  <si>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</si>
  <si>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</si>
  <si>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</si>
  <si>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</si>
  <si>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</si>
  <si>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</si>
  <si>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</si>
  <si>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</si>
  <si>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3.1.1</t>
  </si>
  <si>
    <t>3.1.2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</si>
  <si>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</si>
  <si>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</si>
  <si>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</si>
  <si>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</si>
  <si>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</si>
  <si>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</si>
  <si>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</si>
  <si>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</si>
  <si>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</si>
  <si>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</si>
  <si>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</si>
  <si>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</si>
  <si>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</si>
  <si>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</si>
  <si>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</si>
  <si>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</si>
  <si>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</si>
  <si>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</si>
  <si>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</si>
  <si>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</si>
  <si>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</si>
  <si>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</si>
  <si>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</si>
  <si>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</si>
  <si>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</si>
  <si>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</si>
  <si>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</si>
  <si>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Внутреннее водоснабжение (В1, Т3, Т4)</t>
  </si>
  <si>
    <t>ИТОГО по разделу: Внутреннее водоснабжение (В1, Т3, Т4)</t>
  </si>
  <si>
    <t>Труба стальная водогазопроводная оцинкованная питьевая ГОСТ 3262-75* Ø 15x2,8</t>
  </si>
  <si>
    <t>м.п.</t>
  </si>
  <si>
    <t>Труба стальная водогазопроводная оцинкованная питьевая ГОСТ 3262-75* Ø 32x3,2</t>
  </si>
  <si>
    <t>Труба стальная водогазопроводная оцинкованная питьевая ГОСТ 3262-75* Ø 40x3,5</t>
  </si>
  <si>
    <t>Труба стальная водогазопроводная оцинкованная питьевая ГОСТ 3262-75* Ø 50x3,5</t>
  </si>
  <si>
    <t>Труба стальная водогазопроводная оцинкованная питьевая ГОСТ 3262-75* Ø 65x4,0</t>
  </si>
  <si>
    <t>Труба стальная водогазопроводная оцинкованная питьевая ГОСТ 3262-75* Ø 80x4,0</t>
  </si>
  <si>
    <t>Труба полипропиленовая PP-R PN20  SDR6 Ø 20x3,4 ГОСТ 32415-2013</t>
  </si>
  <si>
    <t>Труба полипропиленовая PP-R PN20  SDR6 Ø 25x4,2 ГОСТ 32415-2013</t>
  </si>
  <si>
    <t>Труба полипропиленовая PP-R PN20  SDR6 Ø 32x5,4 ГОСТ 32415-2013</t>
  </si>
  <si>
    <t>Труба полипропиленовая PP-R PN20  SDR6 Ø 40x6,7 ГОСТ 32415-2013</t>
  </si>
  <si>
    <t>Кран шаровой DN50 BV.511.08, изготовитель MVI</t>
  </si>
  <si>
    <t>Кран шаровой DN40 BV.511.08, изготовитель MVI</t>
  </si>
  <si>
    <t>Кран шаровой DN32 BV.511.08, изготовитель MVI</t>
  </si>
  <si>
    <t>Кран шаровой DN25 BV.511.06, изготовитель MVI</t>
  </si>
  <si>
    <t>Кран шаровой DN20 BV.511.04, изготовитель MVI</t>
  </si>
  <si>
    <t>Кран шаровой DN15 BV.511.04, изготовитель MVI</t>
  </si>
  <si>
    <t>Кран шаровой угловой для подключения сантехприборов 1/2"НРх1/2"НР  BV.646.04, изготовитель MVI</t>
  </si>
  <si>
    <t>Изоляция для труб "Энерггофлекс" Super SK, 22/9-2</t>
  </si>
  <si>
    <t>Изоляция для труб "Энерггофлекс" Super SK, 28/9-2</t>
  </si>
  <si>
    <t>Изоляция для труб "Энерггофлекс" Super SK, 35/9-2</t>
  </si>
  <si>
    <t>Изоляция для труб "Энерггофлекс" Super SK, 42/9-2</t>
  </si>
  <si>
    <t>Изоляция для труб "Энерггофлекс" Super SK, 48/9-2</t>
  </si>
  <si>
    <t>Изоляция для труб "Энерггофлекс" Super SK, 60/9-2</t>
  </si>
  <si>
    <t>Изоляция для труб "Энерггофлекс" Super SK, 76/13-2</t>
  </si>
  <si>
    <t>Изоляция для труб "Энерггофлекс" Super SK, 89/13-2</t>
  </si>
  <si>
    <t>Крепления для труб Д15 ГОСТ 3262-75</t>
  </si>
  <si>
    <t>Крепления для труб Д20 ГОСТ 3262-75</t>
  </si>
  <si>
    <t>Крепления для труб Д25 ГОСТ 3262-75</t>
  </si>
  <si>
    <t>Крепления для труб Д32 ГОСТ 3262-75</t>
  </si>
  <si>
    <t>Крепления для труб Д40 ГОСТ 3262-75</t>
  </si>
  <si>
    <t>Крепления для труб Д50 ГОСТ 3262-75</t>
  </si>
  <si>
    <t>Крепления для труб Д65 ГОСТ 3262-75</t>
  </si>
  <si>
    <t>Крепления для труб Д80 ГОСТ 3262-75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</si>
  <si>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</si>
  <si>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</si>
  <si>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</si>
  <si>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</si>
  <si>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</si>
  <si>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</si>
  <si>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</si>
  <si>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</si>
  <si>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</si>
  <si>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</si>
  <si>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</si>
  <si>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</si>
  <si>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</si>
  <si>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</si>
  <si>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</si>
  <si>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</si>
  <si>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</si>
  <si>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</si>
  <si>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</si>
  <si>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</si>
  <si>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</si>
  <si>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</si>
  <si>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</si>
  <si>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</si>
  <si>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</si>
  <si>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</si>
  <si>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Внутреннее водоснабжение (В1л, Т3л, Т4л)</t>
  </si>
  <si>
    <t>Полипропиленовые трубы PP-R PN20 20х3,4    ГОСТ 32415-2013</t>
  </si>
  <si>
    <t>Полипропиленовые трубы PP-R PN20 25х4,2    ГОСТ 32415-2013</t>
  </si>
  <si>
    <t>Полипропиленовые трубы PP-R PN20 32х5,4    ГОСТ 32415-2013</t>
  </si>
  <si>
    <t>Полипропиленовые трубы PP-R PN20 63х5,8    ГОСТ 32415-2013</t>
  </si>
  <si>
    <t>Крепления для труб Д63 ГОСТ 3262-75</t>
  </si>
  <si>
    <t>ИТОГО по разделу: Внутреннее водоснабжение (В1л, Т3л, Т4л)</t>
  </si>
  <si>
    <t xml:space="preserve"> Внутренняя бытовая канализация К1</t>
  </si>
  <si>
    <t>Установка умывальников в комплекте (8 шт)</t>
  </si>
  <si>
    <t>Умывальник  овальный керамический со скрытой установочной поверхностью УмПр2спбс ГОСТ 30493-36</t>
  </si>
  <si>
    <t>Смеситель настольный См-УмДЦБА, ГОСТ 25809-96</t>
  </si>
  <si>
    <t>Сифон бутылочный пластмассовый СБУ ГОСТ 23289-96</t>
  </si>
  <si>
    <t>Пьедистал</t>
  </si>
  <si>
    <t>3.1.3</t>
  </si>
  <si>
    <t>3.1.4</t>
  </si>
  <si>
    <t>Установка керамический унитазов , 6 шт</t>
  </si>
  <si>
    <t>Унитаз керамический с горизонтальным выпуском с цельноотлитой полочкой УнТФ, ГОСТ 30496-36</t>
  </si>
  <si>
    <t>Бачок смывной с верхним пуском низкорасположенный БНвпф с арматурой, ГОСТ 30493-36</t>
  </si>
  <si>
    <t>Трап универсальный Д100 сухой незамерзающий затвор ТП-73N, производ. Тамполимер</t>
  </si>
  <si>
    <t>Трап регулируемый вертикальный с рамкой из нержавеющей стали Д100 мм, ТП-310-3000,  производ. Тамполимер</t>
  </si>
  <si>
    <t>Трап вертикальный с сухим затвором Д100 мм, ТП-104.110-150VSDs, производ. Тамполимер</t>
  </si>
  <si>
    <t>Ревизия-прочистка для труб ТП-98.100 Д100 , производ. Тамполимер</t>
  </si>
  <si>
    <t>3.2.5</t>
  </si>
  <si>
    <t>3.2.6</t>
  </si>
  <si>
    <t>Прокладка труб канализации</t>
  </si>
  <si>
    <t>Трубопровод канализационный раструбный ПП в комплекте с фасонными частями Д110 мм ГОСТ 32414-2013 SINKON</t>
  </si>
  <si>
    <t>Трубопровод канализационный раструбный ПП в комплекте с фасонными частями Д50 мм ГОСТ 32414-2013 SINKON</t>
  </si>
  <si>
    <t>Труба канализационная KGEM AWADUKT PVC SN4 Ostendorf в комплекте с фасонными частями Д100 мм</t>
  </si>
  <si>
    <t>Заглушка Д50  ГОСТ 32414-2013  SINKON</t>
  </si>
  <si>
    <t>Заглушка Д100  ГОСТ 32414-2013  SINKON</t>
  </si>
  <si>
    <t>Ревизия ПП Д110 ГОСТ  32414-2013  SINKON</t>
  </si>
  <si>
    <t>Комплект крепления для  ПП трубы DN100</t>
  </si>
  <si>
    <t>Комплект крепления для  ПП трубы DN50</t>
  </si>
  <si>
    <t>Вентиляционный клапан Д100 мм  ТП-900 , производ.  Тамполимер</t>
  </si>
  <si>
    <t>УФ- стойкая переливная решетка для бассейна разм 34*245 мм, цет белый</t>
  </si>
  <si>
    <t>Внутренняя дренажная канализация К13</t>
  </si>
  <si>
    <t>Дренаджный насос ГНОМ 10-10Г с температурой до 95 гр, мощность N-1,5 кВт. Произв. Моснасос</t>
  </si>
  <si>
    <t>Кран латунный шаровой полнопроходной ВР-НР, длинная рукоятка, Ду50, произв. Valtec</t>
  </si>
  <si>
    <t>Клапан обратный латунный муфтовый 2", произв. Valtec</t>
  </si>
  <si>
    <t>Камлок алюминиевый тип А 2" (50мм) вн. Р. , произв. БРС</t>
  </si>
  <si>
    <t>Камлок алюминиевый тип С 2" (50мм) вн. Р. , произв. БРС</t>
  </si>
  <si>
    <t>Хомут стальной оцинкованный червячный Д50-50 мм  KS DN 30170032-50   Tech-Krep</t>
  </si>
  <si>
    <t>Рукав (шланг) напорный ВГ-32 мм, Dy32 мм, p-10 атм., температ +100гр.  Произв. РТИ</t>
  </si>
  <si>
    <t>Щтуцер 2" нар. *50 мм (латунь), произв. ТIM</t>
  </si>
  <si>
    <t>Фитинг резьбовой-сгон разъемный ВР-НР 2" (Д50)  VT.341.N.0007, произв. Valtec</t>
  </si>
  <si>
    <t>Трубопровод стальной электросварной оцинкованный Д57*3,5 мм ГОСТ 10704-91, проив. Россия</t>
  </si>
  <si>
    <t>Трубопровод чугунный Ду100 мм, ГОСТ 6942-98</t>
  </si>
  <si>
    <t>Комплект крепления для стальной трубы Dn50 мм, произв. Россия</t>
  </si>
  <si>
    <t>Муфта ДРК Дн(50-59) для соединения труб чугун и сталь, ДРК Дн(50-59), произв. Китай, Россия</t>
  </si>
  <si>
    <t>Заглушка Д100 мм, ГОСТ 6942-98</t>
  </si>
  <si>
    <t>3.4.14</t>
  </si>
  <si>
    <t>Наружный водопровод В1</t>
  </si>
  <si>
    <t xml:space="preserve">Разработка грунта </t>
  </si>
  <si>
    <t>Устройство песчанного основания выс 100 мм с тромбованием</t>
  </si>
  <si>
    <t>Песок ср. крупности (коэф расх 1,1)</t>
  </si>
  <si>
    <t>Прокладка трубы в футляре</t>
  </si>
  <si>
    <t>Труба ПЭ100 SDR11 L90*8,2, PN16, "питьевая", ГОСТ 18599-2001</t>
  </si>
  <si>
    <t>Футляр из стальный электросварных труб Д325*6,0, L=23,20 м в ВУС изоляции, ГОСТ 10705-80</t>
  </si>
  <si>
    <t>Засыпка труб песком на высоту 0,5 м с уплотнением</t>
  </si>
  <si>
    <t>Засыпка грунтом В1</t>
  </si>
  <si>
    <t>расх 1,1</t>
  </si>
  <si>
    <t>ИТОГО по разделу:  Внутренняя бытовая канализация К1</t>
  </si>
  <si>
    <t>ИТОГО по разделу: Наружный водопровод В1</t>
  </si>
  <si>
    <t>5.1</t>
  </si>
  <si>
    <t>Наружная канализация хоз-бытовая К1</t>
  </si>
  <si>
    <t>ИТОГО по разделу: Наружная канализация хоз-бытовая К1</t>
  </si>
  <si>
    <t>Устройстро песчаного основания под трубы</t>
  </si>
  <si>
    <t>Песок (коэф расх 1,1)</t>
  </si>
  <si>
    <t>Прокладка труб, в т.ч.  в футляре</t>
  </si>
  <si>
    <t>Труба "Прагма" Д160/139 NS 10 "Рос Пайп", ТУ 2248-001-76167990-2005</t>
  </si>
  <si>
    <t>Труба канализационная  ПВХ (НПВХ) SN8 2DN110, ГОСТ Р 24475-2011, произв. "Рос Пайп"</t>
  </si>
  <si>
    <t>Футляр из стальный электросварных труб Д377*7,0, L=19,00 м в ВУС изоляции по  ГОСТ 9.602-2005, ГОСТ 10705-80</t>
  </si>
  <si>
    <t>Засыпка труб песком на высоту 0,5 м</t>
  </si>
  <si>
    <t>Устройство песчанного основания выс 100 мм</t>
  </si>
  <si>
    <t>Устройство колодцев канализационный Д1000 мм из сборных ж/б элементов,  типовой альбом  902-09-22.84, алб. 2</t>
  </si>
  <si>
    <t>Кольцо стеновое КС10.6, серия 3.900-1-14, вып. 1</t>
  </si>
  <si>
    <t>Кольцо стеновое КС10.9, серия 3.900-1-14, вып. 1</t>
  </si>
  <si>
    <t>Кольцо опорное КО-1, серия 3.900-1-14, вып. 1</t>
  </si>
  <si>
    <t>Плита днища ПН10, серия 3.900-1-14, вып. 1</t>
  </si>
  <si>
    <t>Плита перекрытия ПП 10-1, серия 3.900-1-14, вып. 1</t>
  </si>
  <si>
    <t>Кольцо стеновое КС7.3, серия 3.900-1-14, вып. 1</t>
  </si>
  <si>
    <t>Кольцо стеновое КС7.1, серия 3.900-1-14, вып. 1</t>
  </si>
  <si>
    <t>Люк чугунный тип "Т", ГОСТ 3634-99</t>
  </si>
  <si>
    <t>Бетон В15</t>
  </si>
  <si>
    <t>Стремянка H=1100 мм, 902-09-22/84-КЖИ.С1-02</t>
  </si>
  <si>
    <t>Стремянка H=1300 мм, 902-09-22/84-КЖИ.С1-02</t>
  </si>
  <si>
    <t>Стремянка H=1500 мм, 902-09-22/84-КЖИ.С1-02</t>
  </si>
  <si>
    <t>Стремянка H=1800 мм, 902-09-22/84-КЖИ.С1-02</t>
  </si>
  <si>
    <t>Стремянка H=2100 мм, 902-09-22/84-КЖИ.С1-02</t>
  </si>
  <si>
    <t>Стремянка H=2500 мм, 902-09-22/84-КЖИ.С1-02</t>
  </si>
  <si>
    <t>Масляная краска за 2 раза расход 100г/м2</t>
  </si>
  <si>
    <t>Гидроизоляция колодцев</t>
  </si>
  <si>
    <t>Битумный праймер Технониколь №01 расход - 0,3 кг/м2</t>
  </si>
  <si>
    <t>Битумная мастика  за 2 раза Технониколь №24 расход - 1 кг/м2</t>
  </si>
  <si>
    <t>Засыпка грунтом К1</t>
  </si>
  <si>
    <t>Устройстро песчаного основания под трубы Песок (коэф расх 1,1)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</si>
  <si>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</si>
  <si>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</si>
  <si>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</si>
  <si>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</si>
  <si>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</si>
  <si>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</si>
  <si>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</si>
  <si>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</si>
  <si>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</si>
  <si>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</si>
  <si>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</si>
  <si>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</si>
  <si>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</si>
  <si>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</si>
  <si>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</si>
  <si>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</si>
  <si>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</si>
  <si>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</si>
  <si>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</si>
  <si>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</si>
  <si>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</si>
  <si>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</si>
  <si>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</si>
  <si>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</si>
  <si>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</si>
  <si>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</si>
  <si>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</si>
  <si>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</si>
  <si>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</si>
  <si>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</si>
  <si>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ИТОГО по разделу: Наружная канализация ливневая К2</t>
  </si>
  <si>
    <t>Наружная канализация ливневая К2</t>
  </si>
  <si>
    <t>Песок средней крупности (коэф расх 1,1)</t>
  </si>
  <si>
    <t>Прокладка труб ливневой канализации, в т. ч. в футляре</t>
  </si>
  <si>
    <t>Труба канализационная ПВХ (НПВХ) SN8 DN160, ГОСТ Р 54475-2011 "Рос Пайп", ТУ 2248-001-76167990-2005</t>
  </si>
  <si>
    <t>м</t>
  </si>
  <si>
    <t>Труба чугунная DN110 мм, ГОСТ 6942-98,  "Рос Пайп" (из ИТП)</t>
  </si>
  <si>
    <t>Засыпка труб песком выс 0,5 м</t>
  </si>
  <si>
    <t>Устройство песчанного основания под колодцы выс 100 мм</t>
  </si>
  <si>
    <t>Устройство колодцев канализационный Д1000 мм из сборных ж/б элементов, типовой альбом  902-09-22.84, алб. 2</t>
  </si>
  <si>
    <t>Плита перекрытия ПП 1-10-1, серия 3.900-1-14, вып. 1</t>
  </si>
  <si>
    <t>Стремянка H=800 мм, 902-09-22/84-КЖИ.С1-02, С-2</t>
  </si>
  <si>
    <t>Масляная краска за 2 раза расход 100 г/м2</t>
  </si>
  <si>
    <t>Засыпка грунтом К2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</si>
  <si>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</si>
  <si>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</si>
  <si>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</si>
  <si>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</si>
  <si>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</si>
  <si>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</si>
  <si>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</si>
  <si>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</si>
  <si>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</si>
  <si>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</si>
  <si>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</si>
  <si>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</si>
  <si>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</si>
  <si>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</si>
  <si>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</si>
  <si>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</si>
  <si>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</si>
  <si>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</si>
  <si>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</si>
  <si>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</si>
  <si>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</si>
  <si>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</si>
  <si>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</si>
  <si>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</si>
  <si>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 xml:space="preserve">на выполнение комплекса строительно-монтажных работ по устройству систем водоснабжения и канализации (уличная зона),
Семейного банного СПА-комплекса «Городской курорт Пулковский», расположенный по адресу:
г. Санкт-Петербург, Пулковское шоссе, д. 25, корп. 1, ТРК «Лето»
</t>
  </si>
  <si>
    <t>Наименование Юридического лица, ИНН___________________________________________________</t>
  </si>
  <si>
    <t>Итого, руб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</si>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</sst>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</cellStyleXfs>
  <cellXfs count="90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11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9" fillId="0" borderId="0" xfId="1" quotePrefix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1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7" fillId="0" borderId="1" xfId="3" quotePrefix="1" applyNumberFormat="1" applyFont="1" applyBorder="1" applyAlignment="1">
      <alignment horizontal="center" vertical="center" wrapText="1"/>
    </xf>
    <xf numFmtId="49" fontId="5" fillId="6" borderId="1" xfId="3" quotePrefix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4" fontId="5" fillId="6" borderId="1" xfId="1" applyNumberFormat="1" applyFont="1" applyFill="1" applyBorder="1" applyAlignment="1">
      <alignment horizontal="center" vertical="center"/>
    </xf>
    <xf numFmtId="4" fontId="5" fillId="6" borderId="1" xfId="1" applyNumberFormat="1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vertical="center" wrapText="1"/>
    </xf>
    <xf numFmtId="4" fontId="12" fillId="6" borderId="1" xfId="1" applyNumberFormat="1" applyFont="1" applyFill="1" applyBorder="1" applyAlignment="1">
      <alignment horizontal="center" vertical="center" wrapText="1"/>
    </xf>
    <xf numFmtId="4" fontId="6" fillId="6" borderId="3" xfId="1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/>
    <xf numFmtId="0" fontId="0" fillId="3" borderId="1" xfId="0" applyFill="1" applyBorder="1"/>
    <xf numFmtId="0" fontId="0" fillId="7" borderId="0" xfId="0" applyFill="1"/>
    <xf numFmtId="0" fontId="16" fillId="7" borderId="0" xfId="0" applyFont="1" applyFill="1"/>
    <xf numFmtId="0" fontId="0" fillId="0" borderId="0" xfId="0"/>
    <xf numFmtId="0" fontId="17" fillId="0" borderId="1" xfId="0" applyFont="1" applyBorder="1" applyAlignment="1">
      <alignment horizontal="center" wrapText="1"/>
    </xf>
    <xf numFmtId="0" fontId="17" fillId="8" borderId="3" xfId="0" applyFont="1" applyFill="1" applyBorder="1" applyAlignment="1">
      <alignment wrapText="1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5" xfId="6" quotePrefix="1" applyFont="1" applyBorder="1" applyAlignment="1">
      <alignment horizontal="left" vertical="center"/>
    </xf>
    <xf numFmtId="0" fontId="15" fillId="3" borderId="2" xfId="0" applyFont="1" applyFill="1" applyBorder="1" applyAlignment="1">
      <alignment horizontal="right"/>
    </xf>
    <xf numFmtId="0" fontId="15" fillId="3" borderId="6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7" fillId="0" borderId="2" xfId="0" applyFont="1" applyBorder="1" applyAlignment="1">
      <alignment horizontal="left"/>
    </xf>
    <xf numFmtId="0" fontId="17" fillId="0" borderId="6" xfId="0" applyFont="1" applyBorder="1" applyAlignment="1">
      <alignment horizontal="left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186"/>
  <sheetViews>
    <sheetView tabSelected="1" zoomScale="70" zoomScaleNormal="70" workbookViewId="0">
      <pane ySplit="7" topLeftCell="A84" activePane="bottomLeft" state="frozen"/>
      <selection pane="bottomLeft" activeCell="A98" sqref="A98:A106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8.109375" style="22" bestFit="1" customWidth="1"/>
    <col min="4" max="4" width="14.6640625" style="43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6384" width="10.33203125" style="20"/>
  </cols>
  <sheetData>
    <row r="1" spans="1:9" ht="36" customHeight="1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s="25" customFormat="1" ht="75.599999999999994" customHeight="1" x14ac:dyDescent="0.3">
      <c r="A2" s="78" t="s">
        <v>295</v>
      </c>
      <c r="B2" s="78"/>
      <c r="C2" s="78"/>
      <c r="D2" s="78"/>
      <c r="E2" s="78"/>
      <c r="F2" s="78"/>
      <c r="G2" s="78"/>
      <c r="H2" s="78"/>
      <c r="I2" s="78"/>
    </row>
    <row r="3" spans="1:9" x14ac:dyDescent="0.3">
      <c r="A3" s="84" t="s">
        <v>296</v>
      </c>
      <c r="B3" s="84"/>
      <c r="C3" s="21"/>
      <c r="D3" s="39"/>
      <c r="E3" s="21"/>
      <c r="F3" s="21"/>
      <c r="G3" s="21"/>
      <c r="H3" s="21"/>
      <c r="I3" s="21"/>
    </row>
    <row r="4" spans="1:9" ht="29.25" customHeight="1" x14ac:dyDescent="0.3">
      <c r="A4" s="79" t="s">
        <v>1</v>
      </c>
      <c r="B4" s="79" t="s">
        <v>2</v>
      </c>
      <c r="C4" s="80" t="s">
        <v>3</v>
      </c>
      <c r="D4" s="81" t="s">
        <v>4</v>
      </c>
      <c r="E4" s="81" t="s">
        <v>5</v>
      </c>
      <c r="F4" s="82" t="s">
        <v>6</v>
      </c>
      <c r="G4" s="83"/>
      <c r="H4" s="81" t="s">
        <v>7</v>
      </c>
      <c r="I4" s="79" t="s">
        <v>8</v>
      </c>
    </row>
    <row r="5" spans="1:9" ht="21" customHeight="1" x14ac:dyDescent="0.3">
      <c r="A5" s="79"/>
      <c r="B5" s="79"/>
      <c r="C5" s="80"/>
      <c r="D5" s="81"/>
      <c r="E5" s="81"/>
      <c r="F5" s="1" t="s">
        <v>9</v>
      </c>
      <c r="G5" s="1" t="s">
        <v>10</v>
      </c>
      <c r="H5" s="81"/>
      <c r="I5" s="79"/>
    </row>
    <row r="6" spans="1:9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9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9" s="26" customFormat="1" x14ac:dyDescent="0.3">
      <c r="A8" s="45">
        <v>1</v>
      </c>
      <c r="B8" s="46" t="s">
        <v>69</v>
      </c>
      <c r="C8" s="45"/>
      <c r="D8" s="47"/>
      <c r="E8" s="47"/>
      <c r="F8" s="47"/>
      <c r="G8" s="47"/>
      <c r="H8" s="47"/>
      <c r="I8" s="48"/>
    </row>
    <row r="9" spans="1:9" ht="15.6" outlineLevel="1" x14ac:dyDescent="0.3">
      <c r="A9" s="27" t="s">
        <v>11</v>
      </c>
      <c r="B9" s="59" t="s">
        <v>71</v>
      </c>
      <c r="C9" s="32" t="s">
        <v>72</v>
      </c>
      <c r="D9" s="24">
        <v>75</v>
      </c>
      <c r="E9" s="49">
        <f t="shared" ref="E9:E41" si="0">F9+G9</f>
        <v>0</v>
      </c>
      <c r="F9" s="50"/>
      <c r="G9" s="50"/>
      <c r="H9" s="51">
        <f>E9*D9</f>
        <v>0</v>
      </c>
      <c r="I9" s="52"/>
    </row>
    <row r="10" spans="1:9" ht="15.6" outlineLevel="1" x14ac:dyDescent="0.3">
      <c r="A10" s="27" t="s">
        <v>12</v>
      </c>
      <c r="B10" s="59" t="s">
        <v>73</v>
      </c>
      <c r="C10" s="58" t="s">
        <v>72</v>
      </c>
      <c r="D10" s="24">
        <v>84</v>
      </c>
      <c r="E10" s="49">
        <f t="shared" si="0"/>
        <v>0</v>
      </c>
      <c r="F10" s="50"/>
      <c r="G10" s="50"/>
      <c r="H10" s="51">
        <f t="shared" ref="H10:H41" si="1">E10*D10</f>
        <v>0</v>
      </c>
      <c r="I10" s="52"/>
    </row>
    <row r="11" spans="1:9" ht="15.6" outlineLevel="1" x14ac:dyDescent="0.3">
      <c r="A11" s="27" t="s">
        <v>13</v>
      </c>
      <c r="B11" s="59" t="s">
        <v>74</v>
      </c>
      <c r="C11" s="58" t="s">
        <v>72</v>
      </c>
      <c r="D11" s="24">
        <v>25</v>
      </c>
      <c r="E11" s="49">
        <f t="shared" si="0"/>
        <v>0</v>
      </c>
      <c r="F11" s="50"/>
      <c r="G11" s="50"/>
      <c r="H11" s="51">
        <f t="shared" si="1"/>
        <v>0</v>
      </c>
      <c r="I11" s="52"/>
    </row>
    <row r="12" spans="1:9" ht="15.6" outlineLevel="1" x14ac:dyDescent="0.3">
      <c r="A12" s="27" t="s">
        <v>14</v>
      </c>
      <c r="B12" s="59" t="s">
        <v>75</v>
      </c>
      <c r="C12" s="58" t="s">
        <v>72</v>
      </c>
      <c r="D12" s="24">
        <v>60</v>
      </c>
      <c r="E12" s="49">
        <f t="shared" si="0"/>
        <v>0</v>
      </c>
      <c r="F12" s="50"/>
      <c r="G12" s="50"/>
      <c r="H12" s="51">
        <f t="shared" si="1"/>
        <v>0</v>
      </c>
      <c r="I12" s="52"/>
    </row>
    <row r="13" spans="1:9" ht="15.6" outlineLevel="1" x14ac:dyDescent="0.3">
      <c r="A13" s="27" t="s">
        <v>22</v>
      </c>
      <c r="B13" s="59" t="s">
        <v>76</v>
      </c>
      <c r="C13" s="32" t="s">
        <v>72</v>
      </c>
      <c r="D13" s="24">
        <v>20</v>
      </c>
      <c r="E13" s="49">
        <f t="shared" si="0"/>
        <v>0</v>
      </c>
      <c r="F13" s="50"/>
      <c r="G13" s="50"/>
      <c r="H13" s="51">
        <f t="shared" si="1"/>
        <v>0</v>
      </c>
      <c r="I13" s="52"/>
    </row>
    <row r="14" spans="1:9" ht="15.6" outlineLevel="1" x14ac:dyDescent="0.3">
      <c r="A14" s="27" t="s">
        <v>23</v>
      </c>
      <c r="B14" s="59" t="s">
        <v>77</v>
      </c>
      <c r="C14" s="32" t="s">
        <v>72</v>
      </c>
      <c r="D14" s="24">
        <v>48</v>
      </c>
      <c r="E14" s="49">
        <f t="shared" si="0"/>
        <v>0</v>
      </c>
      <c r="F14" s="50"/>
      <c r="G14" s="50"/>
      <c r="H14" s="51">
        <f t="shared" si="1"/>
        <v>0</v>
      </c>
      <c r="I14" s="52"/>
    </row>
    <row r="15" spans="1:9" ht="15.6" outlineLevel="1" x14ac:dyDescent="0.3">
      <c r="A15" s="27" t="s">
        <v>30</v>
      </c>
      <c r="B15" s="59" t="s">
        <v>78</v>
      </c>
      <c r="C15" s="32" t="s">
        <v>72</v>
      </c>
      <c r="D15" s="24">
        <v>140</v>
      </c>
      <c r="E15" s="49">
        <f t="shared" si="0"/>
        <v>0</v>
      </c>
      <c r="F15" s="50"/>
      <c r="G15" s="50"/>
      <c r="H15" s="51">
        <f t="shared" si="1"/>
        <v>0</v>
      </c>
      <c r="I15" s="52"/>
    </row>
    <row r="16" spans="1:9" ht="15.6" outlineLevel="1" x14ac:dyDescent="0.3">
      <c r="A16" s="27" t="s">
        <v>105</v>
      </c>
      <c r="B16" s="59" t="s">
        <v>79</v>
      </c>
      <c r="C16" s="32" t="s">
        <v>72</v>
      </c>
      <c r="D16" s="24">
        <v>58</v>
      </c>
      <c r="E16" s="49">
        <f t="shared" si="0"/>
        <v>0</v>
      </c>
      <c r="F16" s="50"/>
      <c r="G16" s="50"/>
      <c r="H16" s="51">
        <f t="shared" si="1"/>
        <v>0</v>
      </c>
      <c r="I16" s="52"/>
    </row>
    <row r="17" spans="1:9" ht="15.6" outlineLevel="1" x14ac:dyDescent="0.3">
      <c r="A17" s="27" t="s">
        <v>106</v>
      </c>
      <c r="B17" s="59" t="s">
        <v>80</v>
      </c>
      <c r="C17" s="32" t="s">
        <v>72</v>
      </c>
      <c r="D17" s="24">
        <v>41</v>
      </c>
      <c r="E17" s="49">
        <f t="shared" si="0"/>
        <v>0</v>
      </c>
      <c r="F17" s="50"/>
      <c r="G17" s="50"/>
      <c r="H17" s="51">
        <f t="shared" si="1"/>
        <v>0</v>
      </c>
      <c r="I17" s="52"/>
    </row>
    <row r="18" spans="1:9" ht="15.6" outlineLevel="1" x14ac:dyDescent="0.3">
      <c r="A18" s="27" t="s">
        <v>107</v>
      </c>
      <c r="B18" s="59" t="s">
        <v>81</v>
      </c>
      <c r="C18" s="32" t="s">
        <v>72</v>
      </c>
      <c r="D18" s="24">
        <v>93</v>
      </c>
      <c r="E18" s="49">
        <f t="shared" si="0"/>
        <v>0</v>
      </c>
      <c r="F18" s="50"/>
      <c r="G18" s="50"/>
      <c r="H18" s="51">
        <f t="shared" si="1"/>
        <v>0</v>
      </c>
      <c r="I18" s="52"/>
    </row>
    <row r="19" spans="1:9" ht="15.6" outlineLevel="1" x14ac:dyDescent="0.3">
      <c r="A19" s="27" t="s">
        <v>108</v>
      </c>
      <c r="B19" s="59" t="s">
        <v>82</v>
      </c>
      <c r="C19" s="32" t="s">
        <v>28</v>
      </c>
      <c r="D19" s="24">
        <v>3</v>
      </c>
      <c r="E19" s="49">
        <f t="shared" si="0"/>
        <v>0</v>
      </c>
      <c r="F19" s="50"/>
      <c r="G19" s="50"/>
      <c r="H19" s="51">
        <f t="shared" si="1"/>
        <v>0</v>
      </c>
      <c r="I19" s="52"/>
    </row>
    <row r="20" spans="1:9" ht="15.6" outlineLevel="1" x14ac:dyDescent="0.3">
      <c r="A20" s="27" t="s">
        <v>109</v>
      </c>
      <c r="B20" s="59" t="s">
        <v>83</v>
      </c>
      <c r="C20" s="32" t="s">
        <v>28</v>
      </c>
      <c r="D20" s="24">
        <v>5</v>
      </c>
      <c r="E20" s="49">
        <f t="shared" si="0"/>
        <v>0</v>
      </c>
      <c r="F20" s="50"/>
      <c r="G20" s="50"/>
      <c r="H20" s="51">
        <f t="shared" si="1"/>
        <v>0</v>
      </c>
      <c r="I20" s="52"/>
    </row>
    <row r="21" spans="1:9" ht="15.6" outlineLevel="1" x14ac:dyDescent="0.3">
      <c r="A21" s="27" t="s">
        <v>110</v>
      </c>
      <c r="B21" s="59" t="s">
        <v>84</v>
      </c>
      <c r="C21" s="32" t="s">
        <v>28</v>
      </c>
      <c r="D21" s="24">
        <v>13</v>
      </c>
      <c r="E21" s="49">
        <f t="shared" si="0"/>
        <v>0</v>
      </c>
      <c r="F21" s="50"/>
      <c r="G21" s="50"/>
      <c r="H21" s="51">
        <f t="shared" si="1"/>
        <v>0</v>
      </c>
      <c r="I21" s="52"/>
    </row>
    <row r="22" spans="1:9" ht="15.6" outlineLevel="1" x14ac:dyDescent="0.3">
      <c r="A22" s="27" t="s">
        <v>111</v>
      </c>
      <c r="B22" s="59" t="s">
        <v>85</v>
      </c>
      <c r="C22" s="32" t="s">
        <v>28</v>
      </c>
      <c r="D22" s="24">
        <v>11</v>
      </c>
      <c r="E22" s="49">
        <f t="shared" si="0"/>
        <v>0</v>
      </c>
      <c r="F22" s="50"/>
      <c r="G22" s="50"/>
      <c r="H22" s="51">
        <f t="shared" si="1"/>
        <v>0</v>
      </c>
      <c r="I22" s="52"/>
    </row>
    <row r="23" spans="1:9" ht="15.6" outlineLevel="1" x14ac:dyDescent="0.3">
      <c r="A23" s="27" t="s">
        <v>112</v>
      </c>
      <c r="B23" s="59" t="s">
        <v>86</v>
      </c>
      <c r="C23" s="32" t="s">
        <v>28</v>
      </c>
      <c r="D23" s="24">
        <v>12</v>
      </c>
      <c r="E23" s="49">
        <f t="shared" si="0"/>
        <v>0</v>
      </c>
      <c r="F23" s="50"/>
      <c r="G23" s="50"/>
      <c r="H23" s="51">
        <f t="shared" si="1"/>
        <v>0</v>
      </c>
      <c r="I23" s="52"/>
    </row>
    <row r="24" spans="1:9" ht="15.6" outlineLevel="1" x14ac:dyDescent="0.3">
      <c r="A24" s="27" t="s">
        <v>113</v>
      </c>
      <c r="B24" s="59" t="s">
        <v>87</v>
      </c>
      <c r="C24" s="32" t="s">
        <v>28</v>
      </c>
      <c r="D24" s="24">
        <v>6</v>
      </c>
      <c r="E24" s="49">
        <f t="shared" si="0"/>
        <v>0</v>
      </c>
      <c r="F24" s="50"/>
      <c r="G24" s="50"/>
      <c r="H24" s="51">
        <f t="shared" si="1"/>
        <v>0</v>
      </c>
      <c r="I24" s="52"/>
    </row>
    <row r="25" spans="1:9" ht="15.6" outlineLevel="1" x14ac:dyDescent="0.3">
      <c r="A25" s="27" t="s">
        <v>114</v>
      </c>
      <c r="B25" s="59" t="s">
        <v>88</v>
      </c>
      <c r="C25" s="32" t="s">
        <v>28</v>
      </c>
      <c r="D25" s="24">
        <v>22</v>
      </c>
      <c r="E25" s="49">
        <f t="shared" si="0"/>
        <v>0</v>
      </c>
      <c r="F25" s="50"/>
      <c r="G25" s="50"/>
      <c r="H25" s="51">
        <f t="shared" si="1"/>
        <v>0</v>
      </c>
      <c r="I25" s="52"/>
    </row>
    <row r="26" spans="1:9" ht="15.6" outlineLevel="1" x14ac:dyDescent="0.3">
      <c r="A26" s="27" t="s">
        <v>115</v>
      </c>
      <c r="B26" s="59" t="s">
        <v>89</v>
      </c>
      <c r="C26" s="32" t="s">
        <v>72</v>
      </c>
      <c r="D26" s="24">
        <v>215</v>
      </c>
      <c r="E26" s="49">
        <f t="shared" si="0"/>
        <v>0</v>
      </c>
      <c r="F26" s="50"/>
      <c r="G26" s="50"/>
      <c r="H26" s="51">
        <f t="shared" si="1"/>
        <v>0</v>
      </c>
      <c r="I26" s="52"/>
    </row>
    <row r="27" spans="1:9" ht="15.6" outlineLevel="1" x14ac:dyDescent="0.3">
      <c r="A27" s="27" t="s">
        <v>116</v>
      </c>
      <c r="B27" s="59" t="s">
        <v>90</v>
      </c>
      <c r="C27" s="32" t="s">
        <v>72</v>
      </c>
      <c r="D27" s="24">
        <v>58</v>
      </c>
      <c r="E27" s="49">
        <f t="shared" si="0"/>
        <v>0</v>
      </c>
      <c r="F27" s="50"/>
      <c r="G27" s="50"/>
      <c r="H27" s="51">
        <f t="shared" si="1"/>
        <v>0</v>
      </c>
      <c r="I27" s="52"/>
    </row>
    <row r="28" spans="1:9" ht="15.6" outlineLevel="1" x14ac:dyDescent="0.3">
      <c r="A28" s="27" t="s">
        <v>117</v>
      </c>
      <c r="B28" s="59" t="s">
        <v>91</v>
      </c>
      <c r="C28" s="32" t="s">
        <v>72</v>
      </c>
      <c r="D28" s="24">
        <v>41</v>
      </c>
      <c r="E28" s="49">
        <f t="shared" si="0"/>
        <v>0</v>
      </c>
      <c r="F28" s="50"/>
      <c r="G28" s="50"/>
      <c r="H28" s="51">
        <f t="shared" si="1"/>
        <v>0</v>
      </c>
      <c r="I28" s="52"/>
    </row>
    <row r="29" spans="1:9" ht="15.6" outlineLevel="1" x14ac:dyDescent="0.3">
      <c r="A29" s="27" t="s">
        <v>118</v>
      </c>
      <c r="B29" s="59" t="s">
        <v>92</v>
      </c>
      <c r="C29" s="32" t="s">
        <v>72</v>
      </c>
      <c r="D29" s="24">
        <v>177</v>
      </c>
      <c r="E29" s="49">
        <f t="shared" si="0"/>
        <v>0</v>
      </c>
      <c r="F29" s="50"/>
      <c r="G29" s="50"/>
      <c r="H29" s="51">
        <f t="shared" si="1"/>
        <v>0</v>
      </c>
      <c r="I29" s="52"/>
    </row>
    <row r="30" spans="1:9" ht="15.6" outlineLevel="1" x14ac:dyDescent="0.3">
      <c r="A30" s="27" t="s">
        <v>119</v>
      </c>
      <c r="B30" s="59" t="s">
        <v>93</v>
      </c>
      <c r="C30" s="32" t="s">
        <v>72</v>
      </c>
      <c r="D30" s="24">
        <v>25</v>
      </c>
      <c r="E30" s="49">
        <f t="shared" si="0"/>
        <v>0</v>
      </c>
      <c r="F30" s="50"/>
      <c r="G30" s="50"/>
      <c r="H30" s="51">
        <f t="shared" si="1"/>
        <v>0</v>
      </c>
      <c r="I30" s="52"/>
    </row>
    <row r="31" spans="1:9" ht="15.6" outlineLevel="1" x14ac:dyDescent="0.3">
      <c r="A31" s="27" t="s">
        <v>120</v>
      </c>
      <c r="B31" s="59" t="s">
        <v>94</v>
      </c>
      <c r="C31" s="32" t="s">
        <v>72</v>
      </c>
      <c r="D31" s="24">
        <v>60</v>
      </c>
      <c r="E31" s="49">
        <f t="shared" si="0"/>
        <v>0</v>
      </c>
      <c r="F31" s="50"/>
      <c r="G31" s="50"/>
      <c r="H31" s="51">
        <f t="shared" si="1"/>
        <v>0</v>
      </c>
      <c r="I31" s="52"/>
    </row>
    <row r="32" spans="1:9" ht="15.6" outlineLevel="1" x14ac:dyDescent="0.3">
      <c r="A32" s="27" t="s">
        <v>121</v>
      </c>
      <c r="B32" s="59" t="s">
        <v>95</v>
      </c>
      <c r="C32" s="32" t="s">
        <v>72</v>
      </c>
      <c r="D32" s="24">
        <v>20</v>
      </c>
      <c r="E32" s="49">
        <f t="shared" si="0"/>
        <v>0</v>
      </c>
      <c r="F32" s="50"/>
      <c r="G32" s="50"/>
      <c r="H32" s="51">
        <f t="shared" si="1"/>
        <v>0</v>
      </c>
      <c r="I32" s="52"/>
    </row>
    <row r="33" spans="1:9" ht="15.6" outlineLevel="1" x14ac:dyDescent="0.3">
      <c r="A33" s="27" t="s">
        <v>122</v>
      </c>
      <c r="B33" s="59" t="s">
        <v>96</v>
      </c>
      <c r="C33" s="32" t="s">
        <v>72</v>
      </c>
      <c r="D33" s="24">
        <v>48</v>
      </c>
      <c r="E33" s="49">
        <f t="shared" si="0"/>
        <v>0</v>
      </c>
      <c r="F33" s="50"/>
      <c r="G33" s="50"/>
      <c r="H33" s="51">
        <f t="shared" si="1"/>
        <v>0</v>
      </c>
      <c r="I33" s="52"/>
    </row>
    <row r="34" spans="1:9" ht="15.6" outlineLevel="1" x14ac:dyDescent="0.3">
      <c r="A34" s="27" t="s">
        <v>123</v>
      </c>
      <c r="B34" s="59" t="s">
        <v>97</v>
      </c>
      <c r="C34" s="32" t="s">
        <v>72</v>
      </c>
      <c r="D34" s="24">
        <v>108</v>
      </c>
      <c r="E34" s="49">
        <f t="shared" si="0"/>
        <v>0</v>
      </c>
      <c r="F34" s="50"/>
      <c r="G34" s="50"/>
      <c r="H34" s="51">
        <f t="shared" si="1"/>
        <v>0</v>
      </c>
      <c r="I34" s="52"/>
    </row>
    <row r="35" spans="1:9" ht="15.6" outlineLevel="1" x14ac:dyDescent="0.3">
      <c r="A35" s="27" t="s">
        <v>124</v>
      </c>
      <c r="B35" s="59" t="s">
        <v>98</v>
      </c>
      <c r="C35" s="32" t="s">
        <v>72</v>
      </c>
      <c r="D35" s="24">
        <v>29</v>
      </c>
      <c r="E35" s="49">
        <f t="shared" si="0"/>
        <v>0</v>
      </c>
      <c r="F35" s="50"/>
      <c r="G35" s="50"/>
      <c r="H35" s="51">
        <f t="shared" si="1"/>
        <v>0</v>
      </c>
      <c r="I35" s="52"/>
    </row>
    <row r="36" spans="1:9" ht="15.6" outlineLevel="1" x14ac:dyDescent="0.3">
      <c r="A36" s="27" t="s">
        <v>125</v>
      </c>
      <c r="B36" s="59" t="s">
        <v>99</v>
      </c>
      <c r="C36" s="32" t="s">
        <v>72</v>
      </c>
      <c r="D36" s="24">
        <v>21</v>
      </c>
      <c r="E36" s="49">
        <f t="shared" si="0"/>
        <v>0</v>
      </c>
      <c r="F36" s="50"/>
      <c r="G36" s="50"/>
      <c r="H36" s="51">
        <f t="shared" si="1"/>
        <v>0</v>
      </c>
      <c r="I36" s="52"/>
    </row>
    <row r="37" spans="1:9" ht="15.6" outlineLevel="1" x14ac:dyDescent="0.3">
      <c r="A37" s="27" t="s">
        <v>126</v>
      </c>
      <c r="B37" s="59" t="s">
        <v>100</v>
      </c>
      <c r="C37" s="32" t="s">
        <v>72</v>
      </c>
      <c r="D37" s="24">
        <v>89</v>
      </c>
      <c r="E37" s="49">
        <f t="shared" si="0"/>
        <v>0</v>
      </c>
      <c r="F37" s="50"/>
      <c r="G37" s="50"/>
      <c r="H37" s="51">
        <f t="shared" si="1"/>
        <v>0</v>
      </c>
      <c r="I37" s="52"/>
    </row>
    <row r="38" spans="1:9" ht="15.6" outlineLevel="1" x14ac:dyDescent="0.3">
      <c r="A38" s="27" t="s">
        <v>127</v>
      </c>
      <c r="B38" s="59" t="s">
        <v>101</v>
      </c>
      <c r="C38" s="32" t="s">
        <v>72</v>
      </c>
      <c r="D38" s="24">
        <v>13</v>
      </c>
      <c r="E38" s="49">
        <f t="shared" si="0"/>
        <v>0</v>
      </c>
      <c r="F38" s="50"/>
      <c r="G38" s="50"/>
      <c r="H38" s="51">
        <f t="shared" si="1"/>
        <v>0</v>
      </c>
      <c r="I38" s="52"/>
    </row>
    <row r="39" spans="1:9" ht="15.6" outlineLevel="1" x14ac:dyDescent="0.3">
      <c r="A39" s="27" t="s">
        <v>128</v>
      </c>
      <c r="B39" s="59" t="s">
        <v>102</v>
      </c>
      <c r="C39" s="32" t="s">
        <v>72</v>
      </c>
      <c r="D39" s="24">
        <v>30</v>
      </c>
      <c r="E39" s="49">
        <f t="shared" si="0"/>
        <v>0</v>
      </c>
      <c r="F39" s="50"/>
      <c r="G39" s="50"/>
      <c r="H39" s="51">
        <f t="shared" si="1"/>
        <v>0</v>
      </c>
      <c r="I39" s="52"/>
    </row>
    <row r="40" spans="1:9" ht="15.6" outlineLevel="1" x14ac:dyDescent="0.3">
      <c r="A40" s="27" t="s">
        <v>129</v>
      </c>
      <c r="B40" s="59" t="s">
        <v>103</v>
      </c>
      <c r="C40" s="32" t="s">
        <v>72</v>
      </c>
      <c r="D40" s="24">
        <v>10</v>
      </c>
      <c r="E40" s="49">
        <f t="shared" si="0"/>
        <v>0</v>
      </c>
      <c r="F40" s="50"/>
      <c r="G40" s="50"/>
      <c r="H40" s="51">
        <f t="shared" si="1"/>
        <v>0</v>
      </c>
      <c r="I40" s="52"/>
    </row>
    <row r="41" spans="1:9" ht="15.6" outlineLevel="1" x14ac:dyDescent="0.3">
      <c r="A41" s="27" t="s">
        <v>130</v>
      </c>
      <c r="B41" s="59" t="s">
        <v>104</v>
      </c>
      <c r="C41" s="32" t="s">
        <v>72</v>
      </c>
      <c r="D41" s="24">
        <v>24</v>
      </c>
      <c r="E41" s="49">
        <f t="shared" si="0"/>
        <v>0</v>
      </c>
      <c r="F41" s="50"/>
      <c r="G41" s="50"/>
      <c r="H41" s="51">
        <f t="shared" si="1"/>
        <v>0</v>
      </c>
      <c r="I41" s="52"/>
    </row>
    <row r="42" spans="1:9" ht="15.6" x14ac:dyDescent="0.3">
      <c r="A42" s="14"/>
      <c r="B42" s="29" t="s">
        <v>70</v>
      </c>
      <c r="C42" s="9"/>
      <c r="D42" s="41"/>
      <c r="E42" s="28"/>
      <c r="F42" s="15"/>
      <c r="G42" s="11"/>
      <c r="H42" s="18">
        <f>SUM(H9:H41)</f>
        <v>0</v>
      </c>
      <c r="I42" s="19"/>
    </row>
    <row r="43" spans="1:9" s="26" customFormat="1" x14ac:dyDescent="0.3">
      <c r="A43" s="45">
        <v>2</v>
      </c>
      <c r="B43" s="46" t="s">
        <v>131</v>
      </c>
      <c r="C43" s="45"/>
      <c r="D43" s="47"/>
      <c r="E43" s="48"/>
      <c r="F43" s="47"/>
      <c r="G43" s="47"/>
      <c r="H43" s="47"/>
      <c r="I43" s="48"/>
    </row>
    <row r="44" spans="1:9" ht="15.6" outlineLevel="1" x14ac:dyDescent="0.3">
      <c r="A44" s="14" t="s">
        <v>15</v>
      </c>
      <c r="B44" s="57" t="s">
        <v>132</v>
      </c>
      <c r="C44" s="53" t="s">
        <v>72</v>
      </c>
      <c r="D44" s="54">
        <v>15</v>
      </c>
      <c r="E44" s="49">
        <f t="shared" ref="E44:E55" si="2">F44+G44</f>
        <v>0</v>
      </c>
      <c r="F44" s="55"/>
      <c r="G44" s="55"/>
      <c r="H44" s="51">
        <f t="shared" ref="H44:H55" si="3">E44*D44</f>
        <v>0</v>
      </c>
      <c r="I44" s="56"/>
    </row>
    <row r="45" spans="1:9" ht="15.6" outlineLevel="1" x14ac:dyDescent="0.3">
      <c r="A45" s="14" t="s">
        <v>20</v>
      </c>
      <c r="B45" s="57" t="s">
        <v>133</v>
      </c>
      <c r="C45" s="53" t="s">
        <v>72</v>
      </c>
      <c r="D45" s="54">
        <v>15</v>
      </c>
      <c r="E45" s="49">
        <f t="shared" si="2"/>
        <v>0</v>
      </c>
      <c r="F45" s="55"/>
      <c r="G45" s="55"/>
      <c r="H45" s="51">
        <f t="shared" si="3"/>
        <v>0</v>
      </c>
      <c r="I45" s="56"/>
    </row>
    <row r="46" spans="1:9" ht="15.6" outlineLevel="1" x14ac:dyDescent="0.3">
      <c r="A46" s="14" t="s">
        <v>21</v>
      </c>
      <c r="B46" s="57" t="s">
        <v>134</v>
      </c>
      <c r="C46" s="53" t="s">
        <v>72</v>
      </c>
      <c r="D46" s="54">
        <v>66</v>
      </c>
      <c r="E46" s="49">
        <f t="shared" si="2"/>
        <v>0</v>
      </c>
      <c r="F46" s="55"/>
      <c r="G46" s="55"/>
      <c r="H46" s="51">
        <f t="shared" si="3"/>
        <v>0</v>
      </c>
      <c r="I46" s="56"/>
    </row>
    <row r="47" spans="1:9" ht="15.6" outlineLevel="1" x14ac:dyDescent="0.3">
      <c r="A47" s="14" t="s">
        <v>31</v>
      </c>
      <c r="B47" s="57" t="s">
        <v>135</v>
      </c>
      <c r="C47" s="53" t="s">
        <v>72</v>
      </c>
      <c r="D47" s="54">
        <v>50</v>
      </c>
      <c r="E47" s="49">
        <f t="shared" si="2"/>
        <v>0</v>
      </c>
      <c r="F47" s="55"/>
      <c r="G47" s="55"/>
      <c r="H47" s="51">
        <f t="shared" si="3"/>
        <v>0</v>
      </c>
      <c r="I47" s="56"/>
    </row>
    <row r="48" spans="1:9" ht="15.6" outlineLevel="1" x14ac:dyDescent="0.3">
      <c r="A48" s="14" t="s">
        <v>32</v>
      </c>
      <c r="B48" s="57" t="s">
        <v>82</v>
      </c>
      <c r="C48" s="53" t="s">
        <v>28</v>
      </c>
      <c r="D48" s="54">
        <v>5</v>
      </c>
      <c r="E48" s="49">
        <f t="shared" si="2"/>
        <v>0</v>
      </c>
      <c r="F48" s="55"/>
      <c r="G48" s="55"/>
      <c r="H48" s="51">
        <f t="shared" si="3"/>
        <v>0</v>
      </c>
      <c r="I48" s="56"/>
    </row>
    <row r="49" spans="1:9" ht="15.6" outlineLevel="1" x14ac:dyDescent="0.3">
      <c r="A49" s="14" t="s">
        <v>33</v>
      </c>
      <c r="B49" s="57" t="s">
        <v>85</v>
      </c>
      <c r="C49" s="53" t="s">
        <v>28</v>
      </c>
      <c r="D49" s="54">
        <v>4</v>
      </c>
      <c r="E49" s="49">
        <f t="shared" si="2"/>
        <v>0</v>
      </c>
      <c r="F49" s="55"/>
      <c r="G49" s="55"/>
      <c r="H49" s="51">
        <f t="shared" si="3"/>
        <v>0</v>
      </c>
      <c r="I49" s="56"/>
    </row>
    <row r="50" spans="1:9" ht="15.6" outlineLevel="1" x14ac:dyDescent="0.3">
      <c r="A50" s="14" t="s">
        <v>34</v>
      </c>
      <c r="B50" s="57" t="s">
        <v>86</v>
      </c>
      <c r="C50" s="53" t="s">
        <v>28</v>
      </c>
      <c r="D50" s="54">
        <v>2</v>
      </c>
      <c r="E50" s="49">
        <f t="shared" si="2"/>
        <v>0</v>
      </c>
      <c r="F50" s="55"/>
      <c r="G50" s="55"/>
      <c r="H50" s="51">
        <f t="shared" si="3"/>
        <v>0</v>
      </c>
      <c r="I50" s="56"/>
    </row>
    <row r="51" spans="1:9" ht="15.6" outlineLevel="1" x14ac:dyDescent="0.3">
      <c r="A51" s="14" t="s">
        <v>35</v>
      </c>
      <c r="B51" s="57" t="s">
        <v>87</v>
      </c>
      <c r="C51" s="53" t="s">
        <v>28</v>
      </c>
      <c r="D51" s="54">
        <v>8</v>
      </c>
      <c r="E51" s="49">
        <f t="shared" si="2"/>
        <v>0</v>
      </c>
      <c r="F51" s="55"/>
      <c r="G51" s="55"/>
      <c r="H51" s="51">
        <f t="shared" si="3"/>
        <v>0</v>
      </c>
      <c r="I51" s="56"/>
    </row>
    <row r="52" spans="1:9" ht="15.6" outlineLevel="1" x14ac:dyDescent="0.3">
      <c r="A52" s="14" t="s">
        <v>36</v>
      </c>
      <c r="B52" s="57" t="s">
        <v>98</v>
      </c>
      <c r="C52" s="53" t="s">
        <v>72</v>
      </c>
      <c r="D52" s="54">
        <v>15</v>
      </c>
      <c r="E52" s="49">
        <f t="shared" si="2"/>
        <v>0</v>
      </c>
      <c r="F52" s="55"/>
      <c r="G52" s="55"/>
      <c r="H52" s="51">
        <f t="shared" si="3"/>
        <v>0</v>
      </c>
      <c r="I52" s="56"/>
    </row>
    <row r="53" spans="1:9" ht="15.6" outlineLevel="1" x14ac:dyDescent="0.3">
      <c r="A53" s="14" t="s">
        <v>37</v>
      </c>
      <c r="B53" s="57" t="s">
        <v>99</v>
      </c>
      <c r="C53" s="53" t="s">
        <v>72</v>
      </c>
      <c r="D53" s="54">
        <v>15</v>
      </c>
      <c r="E53" s="49">
        <f t="shared" si="2"/>
        <v>0</v>
      </c>
      <c r="F53" s="55"/>
      <c r="G53" s="55"/>
      <c r="H53" s="51">
        <f t="shared" si="3"/>
        <v>0</v>
      </c>
      <c r="I53" s="56"/>
    </row>
    <row r="54" spans="1:9" ht="15.6" outlineLevel="1" x14ac:dyDescent="0.3">
      <c r="A54" s="14" t="s">
        <v>38</v>
      </c>
      <c r="B54" s="57" t="s">
        <v>100</v>
      </c>
      <c r="C54" s="53" t="s">
        <v>72</v>
      </c>
      <c r="D54" s="54">
        <v>66</v>
      </c>
      <c r="E54" s="49">
        <f t="shared" si="2"/>
        <v>0</v>
      </c>
      <c r="F54" s="55"/>
      <c r="G54" s="55"/>
      <c r="H54" s="51">
        <f t="shared" si="3"/>
        <v>0</v>
      </c>
      <c r="I54" s="56"/>
    </row>
    <row r="55" spans="1:9" ht="15.6" outlineLevel="1" x14ac:dyDescent="0.3">
      <c r="A55" s="14" t="s">
        <v>39</v>
      </c>
      <c r="B55" s="57" t="s">
        <v>136</v>
      </c>
      <c r="C55" s="53" t="s">
        <v>72</v>
      </c>
      <c r="D55" s="54">
        <v>50</v>
      </c>
      <c r="E55" s="49">
        <f t="shared" si="2"/>
        <v>0</v>
      </c>
      <c r="F55" s="55"/>
      <c r="G55" s="55"/>
      <c r="H55" s="51">
        <f t="shared" si="3"/>
        <v>0</v>
      </c>
      <c r="I55" s="56"/>
    </row>
    <row r="56" spans="1:9" ht="15.6" outlineLevel="1" x14ac:dyDescent="0.3">
      <c r="A56" s="33"/>
      <c r="B56" s="29" t="s">
        <v>137</v>
      </c>
      <c r="C56" s="34"/>
      <c r="D56" s="42"/>
      <c r="E56" s="35"/>
      <c r="F56" s="36"/>
      <c r="G56" s="36"/>
      <c r="H56" s="37">
        <f>SUM(H44:H55)</f>
        <v>0</v>
      </c>
      <c r="I56" s="38"/>
    </row>
    <row r="57" spans="1:9" s="26" customFormat="1" x14ac:dyDescent="0.3">
      <c r="A57" s="45">
        <v>3</v>
      </c>
      <c r="B57" s="46" t="s">
        <v>138</v>
      </c>
      <c r="C57" s="45"/>
      <c r="D57" s="47"/>
      <c r="E57" s="48"/>
      <c r="F57" s="47"/>
      <c r="G57" s="47"/>
      <c r="H57" s="47"/>
      <c r="I57" s="48"/>
    </row>
    <row r="58" spans="1:9" ht="15.6" outlineLevel="1" x14ac:dyDescent="0.3">
      <c r="A58" s="61" t="s">
        <v>16</v>
      </c>
      <c r="B58" s="67" t="s">
        <v>139</v>
      </c>
      <c r="C58" s="62"/>
      <c r="D58" s="68"/>
      <c r="E58" s="69"/>
      <c r="F58" s="63"/>
      <c r="G58" s="63"/>
      <c r="H58" s="64"/>
      <c r="I58" s="65"/>
    </row>
    <row r="59" spans="1:9" ht="15.6" outlineLevel="1" x14ac:dyDescent="0.3">
      <c r="A59" s="60" t="s">
        <v>40</v>
      </c>
      <c r="B59" s="31" t="s">
        <v>140</v>
      </c>
      <c r="C59" s="32" t="s">
        <v>28</v>
      </c>
      <c r="D59" s="40">
        <v>8</v>
      </c>
      <c r="E59" s="44">
        <f t="shared" ref="E59:E95" si="4">F59+G59</f>
        <v>0</v>
      </c>
      <c r="F59" s="16"/>
      <c r="G59" s="16"/>
      <c r="H59" s="51">
        <f t="shared" ref="H59:H62" si="5">E59*D59</f>
        <v>0</v>
      </c>
      <c r="I59" s="17"/>
    </row>
    <row r="60" spans="1:9" ht="15.6" outlineLevel="1" x14ac:dyDescent="0.3">
      <c r="A60" s="60" t="s">
        <v>41</v>
      </c>
      <c r="B60" s="31" t="s">
        <v>141</v>
      </c>
      <c r="C60" s="32" t="s">
        <v>28</v>
      </c>
      <c r="D60" s="40">
        <v>8</v>
      </c>
      <c r="E60" s="44">
        <f t="shared" si="4"/>
        <v>0</v>
      </c>
      <c r="F60" s="16"/>
      <c r="G60" s="16"/>
      <c r="H60" s="51">
        <f t="shared" si="5"/>
        <v>0</v>
      </c>
      <c r="I60" s="17"/>
    </row>
    <row r="61" spans="1:9" ht="15.6" outlineLevel="1" x14ac:dyDescent="0.3">
      <c r="A61" s="60" t="s">
        <v>144</v>
      </c>
      <c r="B61" s="31" t="s">
        <v>142</v>
      </c>
      <c r="C61" s="32" t="s">
        <v>28</v>
      </c>
      <c r="D61" s="40">
        <v>8</v>
      </c>
      <c r="E61" s="44">
        <f t="shared" si="4"/>
        <v>0</v>
      </c>
      <c r="F61" s="16"/>
      <c r="G61" s="16"/>
      <c r="H61" s="51">
        <f t="shared" si="5"/>
        <v>0</v>
      </c>
      <c r="I61" s="17"/>
    </row>
    <row r="62" spans="1:9" ht="15.6" outlineLevel="1" x14ac:dyDescent="0.3">
      <c r="A62" s="60" t="s">
        <v>145</v>
      </c>
      <c r="B62" s="31" t="s">
        <v>143</v>
      </c>
      <c r="C62" s="32" t="s">
        <v>28</v>
      </c>
      <c r="D62" s="40">
        <v>8</v>
      </c>
      <c r="E62" s="44">
        <f t="shared" si="4"/>
        <v>0</v>
      </c>
      <c r="F62" s="16"/>
      <c r="G62" s="16"/>
      <c r="H62" s="51">
        <f t="shared" si="5"/>
        <v>0</v>
      </c>
      <c r="I62" s="17"/>
    </row>
    <row r="63" spans="1:9" ht="15.6" outlineLevel="1" x14ac:dyDescent="0.3">
      <c r="A63" s="61" t="s">
        <v>17</v>
      </c>
      <c r="B63" s="67" t="s">
        <v>146</v>
      </c>
      <c r="C63" s="66"/>
      <c r="D63" s="68"/>
      <c r="E63" s="69"/>
      <c r="F63" s="63"/>
      <c r="G63" s="63"/>
      <c r="H63" s="64"/>
      <c r="I63" s="65"/>
    </row>
    <row r="64" spans="1:9" ht="15.6" outlineLevel="1" x14ac:dyDescent="0.3">
      <c r="A64" s="60" t="s">
        <v>42</v>
      </c>
      <c r="B64" s="31" t="s">
        <v>147</v>
      </c>
      <c r="C64" s="58" t="s">
        <v>28</v>
      </c>
      <c r="D64" s="40">
        <v>6</v>
      </c>
      <c r="E64" s="44">
        <f t="shared" si="4"/>
        <v>0</v>
      </c>
      <c r="F64" s="16"/>
      <c r="G64" s="16"/>
      <c r="H64" s="51">
        <f t="shared" ref="H64:H69" si="6">E64*D64</f>
        <v>0</v>
      </c>
      <c r="I64" s="17"/>
    </row>
    <row r="65" spans="1:9" ht="15.6" outlineLevel="1" x14ac:dyDescent="0.3">
      <c r="A65" s="60" t="s">
        <v>43</v>
      </c>
      <c r="B65" s="31" t="s">
        <v>148</v>
      </c>
      <c r="C65" s="32" t="s">
        <v>28</v>
      </c>
      <c r="D65" s="40">
        <v>6</v>
      </c>
      <c r="E65" s="44">
        <f t="shared" si="4"/>
        <v>0</v>
      </c>
      <c r="F65" s="16"/>
      <c r="G65" s="16"/>
      <c r="H65" s="51">
        <f t="shared" si="6"/>
        <v>0</v>
      </c>
      <c r="I65" s="17"/>
    </row>
    <row r="66" spans="1:9" ht="15.6" outlineLevel="1" x14ac:dyDescent="0.3">
      <c r="A66" s="60" t="s">
        <v>44</v>
      </c>
      <c r="B66" s="31" t="s">
        <v>149</v>
      </c>
      <c r="C66" s="32" t="s">
        <v>28</v>
      </c>
      <c r="D66" s="40">
        <v>3</v>
      </c>
      <c r="E66" s="44">
        <f t="shared" si="4"/>
        <v>0</v>
      </c>
      <c r="F66" s="16"/>
      <c r="G66" s="16"/>
      <c r="H66" s="51">
        <f t="shared" si="6"/>
        <v>0</v>
      </c>
      <c r="I66" s="17"/>
    </row>
    <row r="67" spans="1:9" ht="15.6" outlineLevel="1" x14ac:dyDescent="0.3">
      <c r="A67" s="60" t="s">
        <v>45</v>
      </c>
      <c r="B67" s="31" t="s">
        <v>150</v>
      </c>
      <c r="C67" s="32" t="s">
        <v>28</v>
      </c>
      <c r="D67" s="40">
        <v>5</v>
      </c>
      <c r="E67" s="44">
        <f t="shared" si="4"/>
        <v>0</v>
      </c>
      <c r="F67" s="16"/>
      <c r="G67" s="16"/>
      <c r="H67" s="51">
        <f t="shared" si="6"/>
        <v>0</v>
      </c>
      <c r="I67" s="17"/>
    </row>
    <row r="68" spans="1:9" ht="15.6" outlineLevel="1" x14ac:dyDescent="0.3">
      <c r="A68" s="60" t="s">
        <v>153</v>
      </c>
      <c r="B68" s="31" t="s">
        <v>151</v>
      </c>
      <c r="C68" s="32" t="s">
        <v>28</v>
      </c>
      <c r="D68" s="40">
        <v>8</v>
      </c>
      <c r="E68" s="44">
        <f t="shared" si="4"/>
        <v>0</v>
      </c>
      <c r="F68" s="16"/>
      <c r="G68" s="16"/>
      <c r="H68" s="51">
        <f t="shared" si="6"/>
        <v>0</v>
      </c>
      <c r="I68" s="17"/>
    </row>
    <row r="69" spans="1:9" ht="15.6" outlineLevel="1" x14ac:dyDescent="0.3">
      <c r="A69" s="60" t="s">
        <v>154</v>
      </c>
      <c r="B69" s="31" t="s">
        <v>152</v>
      </c>
      <c r="C69" s="32" t="s">
        <v>28</v>
      </c>
      <c r="D69" s="40">
        <v>2</v>
      </c>
      <c r="E69" s="44">
        <f t="shared" si="4"/>
        <v>0</v>
      </c>
      <c r="F69" s="16"/>
      <c r="G69" s="16"/>
      <c r="H69" s="51">
        <f t="shared" si="6"/>
        <v>0</v>
      </c>
      <c r="I69" s="17"/>
    </row>
    <row r="70" spans="1:9" ht="15.6" outlineLevel="1" x14ac:dyDescent="0.3">
      <c r="A70" s="61" t="s">
        <v>18</v>
      </c>
      <c r="B70" s="67" t="s">
        <v>155</v>
      </c>
      <c r="C70" s="62"/>
      <c r="D70" s="68"/>
      <c r="E70" s="69"/>
      <c r="F70" s="63"/>
      <c r="G70" s="63"/>
      <c r="H70" s="64"/>
      <c r="I70" s="65"/>
    </row>
    <row r="71" spans="1:9" ht="15.6" outlineLevel="1" x14ac:dyDescent="0.3">
      <c r="A71" s="60" t="s">
        <v>46</v>
      </c>
      <c r="B71" s="31" t="s">
        <v>156</v>
      </c>
      <c r="C71" s="32" t="s">
        <v>72</v>
      </c>
      <c r="D71" s="40">
        <v>12</v>
      </c>
      <c r="E71" s="44">
        <f t="shared" si="4"/>
        <v>0</v>
      </c>
      <c r="F71" s="16"/>
      <c r="G71" s="16"/>
      <c r="H71" s="51">
        <f t="shared" ref="H71:H80" si="7">E71*D71</f>
        <v>0</v>
      </c>
      <c r="I71" s="17"/>
    </row>
    <row r="72" spans="1:9" ht="15.6" outlineLevel="1" x14ac:dyDescent="0.3">
      <c r="A72" s="60" t="s">
        <v>47</v>
      </c>
      <c r="B72" s="31" t="s">
        <v>157</v>
      </c>
      <c r="C72" s="32" t="s">
        <v>72</v>
      </c>
      <c r="D72" s="40">
        <v>15</v>
      </c>
      <c r="E72" s="44">
        <f t="shared" si="4"/>
        <v>0</v>
      </c>
      <c r="F72" s="16"/>
      <c r="G72" s="16"/>
      <c r="H72" s="51">
        <f t="shared" si="7"/>
        <v>0</v>
      </c>
      <c r="I72" s="17"/>
    </row>
    <row r="73" spans="1:9" ht="15.6" outlineLevel="1" x14ac:dyDescent="0.3">
      <c r="A73" s="60" t="s">
        <v>48</v>
      </c>
      <c r="B73" s="31" t="s">
        <v>158</v>
      </c>
      <c r="C73" s="32" t="s">
        <v>72</v>
      </c>
      <c r="D73" s="40">
        <v>120</v>
      </c>
      <c r="E73" s="44">
        <f t="shared" si="4"/>
        <v>0</v>
      </c>
      <c r="F73" s="16"/>
      <c r="G73" s="16"/>
      <c r="H73" s="51">
        <f t="shared" si="7"/>
        <v>0</v>
      </c>
      <c r="I73" s="17"/>
    </row>
    <row r="74" spans="1:9" ht="15.6" outlineLevel="1" x14ac:dyDescent="0.3">
      <c r="A74" s="60" t="s">
        <v>49</v>
      </c>
      <c r="B74" s="31" t="s">
        <v>159</v>
      </c>
      <c r="C74" s="32" t="s">
        <v>28</v>
      </c>
      <c r="D74" s="40">
        <v>3</v>
      </c>
      <c r="E74" s="44">
        <f t="shared" si="4"/>
        <v>0</v>
      </c>
      <c r="F74" s="16"/>
      <c r="G74" s="16"/>
      <c r="H74" s="51">
        <f t="shared" si="7"/>
        <v>0</v>
      </c>
      <c r="I74" s="17"/>
    </row>
    <row r="75" spans="1:9" ht="15.6" outlineLevel="1" x14ac:dyDescent="0.3">
      <c r="A75" s="60" t="s">
        <v>50</v>
      </c>
      <c r="B75" s="31" t="s">
        <v>160</v>
      </c>
      <c r="C75" s="32" t="s">
        <v>28</v>
      </c>
      <c r="D75" s="40">
        <v>4</v>
      </c>
      <c r="E75" s="44">
        <f t="shared" si="4"/>
        <v>0</v>
      </c>
      <c r="F75" s="16"/>
      <c r="G75" s="16"/>
      <c r="H75" s="51">
        <f t="shared" si="7"/>
        <v>0</v>
      </c>
      <c r="I75" s="17"/>
    </row>
    <row r="76" spans="1:9" ht="15.6" outlineLevel="1" x14ac:dyDescent="0.3">
      <c r="A76" s="60" t="s">
        <v>51</v>
      </c>
      <c r="B76" s="31" t="s">
        <v>161</v>
      </c>
      <c r="C76" s="32" t="s">
        <v>28</v>
      </c>
      <c r="D76" s="40">
        <v>1</v>
      </c>
      <c r="E76" s="44">
        <f t="shared" si="4"/>
        <v>0</v>
      </c>
      <c r="F76" s="16"/>
      <c r="G76" s="16"/>
      <c r="H76" s="51">
        <f t="shared" si="7"/>
        <v>0</v>
      </c>
      <c r="I76" s="17"/>
    </row>
    <row r="77" spans="1:9" ht="15.6" outlineLevel="1" x14ac:dyDescent="0.3">
      <c r="A77" s="60" t="s">
        <v>52</v>
      </c>
      <c r="B77" s="31" t="s">
        <v>162</v>
      </c>
      <c r="C77" s="32" t="s">
        <v>29</v>
      </c>
      <c r="D77" s="40">
        <v>6</v>
      </c>
      <c r="E77" s="44">
        <f t="shared" si="4"/>
        <v>0</v>
      </c>
      <c r="F77" s="16"/>
      <c r="G77" s="16"/>
      <c r="H77" s="51">
        <f t="shared" si="7"/>
        <v>0</v>
      </c>
      <c r="I77" s="17"/>
    </row>
    <row r="78" spans="1:9" ht="15.6" outlineLevel="1" x14ac:dyDescent="0.3">
      <c r="A78" s="60" t="s">
        <v>53</v>
      </c>
      <c r="B78" s="31" t="s">
        <v>163</v>
      </c>
      <c r="C78" s="32" t="s">
        <v>29</v>
      </c>
      <c r="D78" s="40">
        <v>8</v>
      </c>
      <c r="E78" s="44">
        <f t="shared" si="4"/>
        <v>0</v>
      </c>
      <c r="F78" s="16"/>
      <c r="G78" s="16"/>
      <c r="H78" s="51">
        <f t="shared" si="7"/>
        <v>0</v>
      </c>
      <c r="I78" s="17"/>
    </row>
    <row r="79" spans="1:9" ht="15.6" outlineLevel="1" x14ac:dyDescent="0.3">
      <c r="A79" s="60" t="s">
        <v>54</v>
      </c>
      <c r="B79" s="31" t="s">
        <v>164</v>
      </c>
      <c r="C79" s="32" t="s">
        <v>28</v>
      </c>
      <c r="D79" s="40">
        <v>2</v>
      </c>
      <c r="E79" s="44">
        <f t="shared" si="4"/>
        <v>0</v>
      </c>
      <c r="F79" s="16"/>
      <c r="G79" s="16"/>
      <c r="H79" s="51">
        <f t="shared" si="7"/>
        <v>0</v>
      </c>
      <c r="I79" s="17"/>
    </row>
    <row r="80" spans="1:9" ht="15.6" outlineLevel="1" x14ac:dyDescent="0.3">
      <c r="A80" s="60" t="s">
        <v>55</v>
      </c>
      <c r="B80" s="31" t="s">
        <v>165</v>
      </c>
      <c r="C80" s="32" t="s">
        <v>28</v>
      </c>
      <c r="D80" s="40">
        <v>8</v>
      </c>
      <c r="E80" s="44">
        <f t="shared" si="4"/>
        <v>0</v>
      </c>
      <c r="F80" s="16"/>
      <c r="G80" s="16"/>
      <c r="H80" s="51">
        <f t="shared" si="7"/>
        <v>0</v>
      </c>
      <c r="I80" s="17"/>
    </row>
    <row r="81" spans="1:9" ht="15.6" outlineLevel="1" x14ac:dyDescent="0.3">
      <c r="A81" s="61" t="s">
        <v>19</v>
      </c>
      <c r="B81" s="67" t="s">
        <v>166</v>
      </c>
      <c r="C81" s="62"/>
      <c r="D81" s="68"/>
      <c r="E81" s="69"/>
      <c r="F81" s="63"/>
      <c r="G81" s="63"/>
      <c r="H81" s="64"/>
      <c r="I81" s="65"/>
    </row>
    <row r="82" spans="1:9" ht="15.6" outlineLevel="1" x14ac:dyDescent="0.3">
      <c r="A82" s="60" t="s">
        <v>56</v>
      </c>
      <c r="B82" s="31" t="s">
        <v>167</v>
      </c>
      <c r="C82" s="32" t="s">
        <v>28</v>
      </c>
      <c r="D82" s="40">
        <v>2</v>
      </c>
      <c r="E82" s="44">
        <f t="shared" si="4"/>
        <v>0</v>
      </c>
      <c r="F82" s="16"/>
      <c r="G82" s="16"/>
      <c r="H82" s="51">
        <f t="shared" ref="H82:H95" si="8">E82*D82</f>
        <v>0</v>
      </c>
      <c r="I82" s="17"/>
    </row>
    <row r="83" spans="1:9" ht="15.6" outlineLevel="1" x14ac:dyDescent="0.3">
      <c r="A83" s="60" t="s">
        <v>57</v>
      </c>
      <c r="B83" s="31" t="s">
        <v>168</v>
      </c>
      <c r="C83" s="32" t="s">
        <v>28</v>
      </c>
      <c r="D83" s="40">
        <v>2</v>
      </c>
      <c r="E83" s="44">
        <f t="shared" si="4"/>
        <v>0</v>
      </c>
      <c r="F83" s="16"/>
      <c r="G83" s="16"/>
      <c r="H83" s="51">
        <f t="shared" si="8"/>
        <v>0</v>
      </c>
      <c r="I83" s="17"/>
    </row>
    <row r="84" spans="1:9" ht="15.6" outlineLevel="1" x14ac:dyDescent="0.3">
      <c r="A84" s="60" t="s">
        <v>58</v>
      </c>
      <c r="B84" s="31" t="s">
        <v>169</v>
      </c>
      <c r="C84" s="32" t="s">
        <v>28</v>
      </c>
      <c r="D84" s="40">
        <v>1</v>
      </c>
      <c r="E84" s="44">
        <f t="shared" si="4"/>
        <v>0</v>
      </c>
      <c r="F84" s="16"/>
      <c r="G84" s="16"/>
      <c r="H84" s="51">
        <f t="shared" si="8"/>
        <v>0</v>
      </c>
      <c r="I84" s="17"/>
    </row>
    <row r="85" spans="1:9" ht="15.6" outlineLevel="1" x14ac:dyDescent="0.3">
      <c r="A85" s="60" t="s">
        <v>59</v>
      </c>
      <c r="B85" s="31" t="s">
        <v>170</v>
      </c>
      <c r="C85" s="32" t="s">
        <v>28</v>
      </c>
      <c r="D85" s="40">
        <v>1</v>
      </c>
      <c r="E85" s="44">
        <f t="shared" si="4"/>
        <v>0</v>
      </c>
      <c r="F85" s="16"/>
      <c r="G85" s="16"/>
      <c r="H85" s="51">
        <f t="shared" si="8"/>
        <v>0</v>
      </c>
      <c r="I85" s="17"/>
    </row>
    <row r="86" spans="1:9" ht="15.6" outlineLevel="1" x14ac:dyDescent="0.3">
      <c r="A86" s="60" t="s">
        <v>60</v>
      </c>
      <c r="B86" s="31" t="s">
        <v>171</v>
      </c>
      <c r="C86" s="32" t="s">
        <v>28</v>
      </c>
      <c r="D86" s="40">
        <v>1</v>
      </c>
      <c r="E86" s="44">
        <f t="shared" si="4"/>
        <v>0</v>
      </c>
      <c r="F86" s="16"/>
      <c r="G86" s="16"/>
      <c r="H86" s="51">
        <f t="shared" si="8"/>
        <v>0</v>
      </c>
      <c r="I86" s="17"/>
    </row>
    <row r="87" spans="1:9" ht="15.6" outlineLevel="1" x14ac:dyDescent="0.3">
      <c r="A87" s="60" t="s">
        <v>61</v>
      </c>
      <c r="B87" s="31" t="s">
        <v>172</v>
      </c>
      <c r="C87" s="32" t="s">
        <v>28</v>
      </c>
      <c r="D87" s="40">
        <v>2</v>
      </c>
      <c r="E87" s="44">
        <f t="shared" si="4"/>
        <v>0</v>
      </c>
      <c r="F87" s="16"/>
      <c r="G87" s="16"/>
      <c r="H87" s="51">
        <f t="shared" si="8"/>
        <v>0</v>
      </c>
      <c r="I87" s="17"/>
    </row>
    <row r="88" spans="1:9" ht="15.6" outlineLevel="1" x14ac:dyDescent="0.3">
      <c r="A88" s="60" t="s">
        <v>62</v>
      </c>
      <c r="B88" s="31" t="s">
        <v>173</v>
      </c>
      <c r="C88" s="32" t="s">
        <v>72</v>
      </c>
      <c r="D88" s="40">
        <v>1.5</v>
      </c>
      <c r="E88" s="44">
        <f t="shared" si="4"/>
        <v>0</v>
      </c>
      <c r="F88" s="16"/>
      <c r="G88" s="16"/>
      <c r="H88" s="51">
        <f t="shared" si="8"/>
        <v>0</v>
      </c>
      <c r="I88" s="17"/>
    </row>
    <row r="89" spans="1:9" ht="15.6" outlineLevel="1" x14ac:dyDescent="0.3">
      <c r="A89" s="60" t="s">
        <v>63</v>
      </c>
      <c r="B89" s="31" t="s">
        <v>174</v>
      </c>
      <c r="C89" s="32" t="s">
        <v>28</v>
      </c>
      <c r="D89" s="40">
        <v>2</v>
      </c>
      <c r="E89" s="44">
        <f t="shared" si="4"/>
        <v>0</v>
      </c>
      <c r="F89" s="16"/>
      <c r="G89" s="16"/>
      <c r="H89" s="51">
        <f t="shared" si="8"/>
        <v>0</v>
      </c>
      <c r="I89" s="17"/>
    </row>
    <row r="90" spans="1:9" ht="15.6" outlineLevel="1" x14ac:dyDescent="0.3">
      <c r="A90" s="60" t="s">
        <v>64</v>
      </c>
      <c r="B90" s="31" t="s">
        <v>175</v>
      </c>
      <c r="C90" s="32" t="s">
        <v>28</v>
      </c>
      <c r="D90" s="40">
        <v>1</v>
      </c>
      <c r="E90" s="44">
        <f t="shared" si="4"/>
        <v>0</v>
      </c>
      <c r="F90" s="16"/>
      <c r="G90" s="16"/>
      <c r="H90" s="51">
        <f t="shared" si="8"/>
        <v>0</v>
      </c>
      <c r="I90" s="17"/>
    </row>
    <row r="91" spans="1:9" ht="15.6" outlineLevel="1" x14ac:dyDescent="0.3">
      <c r="A91" s="60" t="s">
        <v>65</v>
      </c>
      <c r="B91" s="31" t="s">
        <v>176</v>
      </c>
      <c r="C91" s="32" t="s">
        <v>72</v>
      </c>
      <c r="D91" s="40">
        <v>10</v>
      </c>
      <c r="E91" s="44">
        <f t="shared" si="4"/>
        <v>0</v>
      </c>
      <c r="F91" s="16"/>
      <c r="G91" s="16"/>
      <c r="H91" s="51">
        <f t="shared" si="8"/>
        <v>0</v>
      </c>
      <c r="I91" s="17"/>
    </row>
    <row r="92" spans="1:9" ht="15.6" outlineLevel="1" x14ac:dyDescent="0.3">
      <c r="A92" s="60" t="s">
        <v>66</v>
      </c>
      <c r="B92" s="31" t="s">
        <v>177</v>
      </c>
      <c r="C92" s="32" t="s">
        <v>72</v>
      </c>
      <c r="D92" s="40">
        <v>100</v>
      </c>
      <c r="E92" s="44">
        <f t="shared" si="4"/>
        <v>0</v>
      </c>
      <c r="F92" s="16"/>
      <c r="G92" s="16"/>
      <c r="H92" s="51">
        <f t="shared" si="8"/>
        <v>0</v>
      </c>
      <c r="I92" s="17"/>
    </row>
    <row r="93" spans="1:9" ht="15.6" outlineLevel="1" x14ac:dyDescent="0.3">
      <c r="A93" s="60" t="s">
        <v>67</v>
      </c>
      <c r="B93" s="31" t="s">
        <v>178</v>
      </c>
      <c r="C93" s="32" t="s">
        <v>29</v>
      </c>
      <c r="D93" s="40">
        <v>13</v>
      </c>
      <c r="E93" s="44">
        <f t="shared" si="4"/>
        <v>0</v>
      </c>
      <c r="F93" s="16"/>
      <c r="G93" s="16"/>
      <c r="H93" s="51">
        <f t="shared" si="8"/>
        <v>0</v>
      </c>
      <c r="I93" s="17"/>
    </row>
    <row r="94" spans="1:9" ht="15.6" outlineLevel="1" x14ac:dyDescent="0.3">
      <c r="A94" s="60" t="s">
        <v>68</v>
      </c>
      <c r="B94" s="31" t="s">
        <v>179</v>
      </c>
      <c r="C94" s="32" t="s">
        <v>28</v>
      </c>
      <c r="D94" s="40">
        <v>1</v>
      </c>
      <c r="E94" s="44">
        <f t="shared" si="4"/>
        <v>0</v>
      </c>
      <c r="F94" s="16"/>
      <c r="G94" s="16"/>
      <c r="H94" s="51">
        <f t="shared" si="8"/>
        <v>0</v>
      </c>
      <c r="I94" s="17"/>
    </row>
    <row r="95" spans="1:9" ht="15.6" outlineLevel="1" x14ac:dyDescent="0.3">
      <c r="A95" s="60" t="s">
        <v>181</v>
      </c>
      <c r="B95" s="31" t="s">
        <v>180</v>
      </c>
      <c r="C95" s="32" t="s">
        <v>28</v>
      </c>
      <c r="D95" s="40">
        <v>1</v>
      </c>
      <c r="E95" s="44">
        <f t="shared" si="4"/>
        <v>0</v>
      </c>
      <c r="F95" s="16"/>
      <c r="G95" s="16"/>
      <c r="H95" s="51">
        <f t="shared" si="8"/>
        <v>0</v>
      </c>
      <c r="I95" s="17"/>
    </row>
    <row r="96" spans="1:9" ht="15.6" outlineLevel="1" x14ac:dyDescent="0.3">
      <c r="A96" s="23"/>
      <c r="B96" s="29" t="s">
        <v>192</v>
      </c>
      <c r="C96" s="34"/>
      <c r="D96" s="42"/>
      <c r="E96" s="30"/>
      <c r="F96" s="16"/>
      <c r="G96" s="16"/>
      <c r="H96" s="18">
        <f>SUM(H59:H95)</f>
        <v>0</v>
      </c>
      <c r="I96" s="17"/>
    </row>
    <row r="97" spans="1:9" s="26" customFormat="1" x14ac:dyDescent="0.3">
      <c r="A97" s="45">
        <v>4</v>
      </c>
      <c r="B97" s="46" t="s">
        <v>182</v>
      </c>
      <c r="C97" s="45"/>
      <c r="D97" s="47"/>
      <c r="E97" s="48"/>
      <c r="F97" s="47"/>
      <c r="G97" s="47"/>
      <c r="H97" s="47"/>
      <c r="I97" s="48"/>
    </row>
    <row r="98" spans="1:9" ht="15.6" outlineLevel="1" x14ac:dyDescent="0.3">
      <c r="A98" s="60" t="s">
        <v>315</v>
      </c>
      <c r="B98" s="31" t="s">
        <v>183</v>
      </c>
      <c r="C98" s="32" t="s">
        <v>25</v>
      </c>
      <c r="D98" s="40">
        <v>66.5</v>
      </c>
      <c r="E98" s="44">
        <f t="shared" ref="E98:E106" si="9">F98+G98</f>
        <v>0</v>
      </c>
      <c r="F98" s="16"/>
      <c r="G98" s="16"/>
      <c r="H98" s="51">
        <f t="shared" ref="H98:H106" si="10">E98*D98</f>
        <v>0</v>
      </c>
      <c r="I98" s="17"/>
    </row>
    <row r="99" spans="1:9" ht="15.6" outlineLevel="1" x14ac:dyDescent="0.3">
      <c r="A99" s="60" t="s">
        <v>316</v>
      </c>
      <c r="B99" s="31" t="s">
        <v>184</v>
      </c>
      <c r="C99" s="32" t="s">
        <v>25</v>
      </c>
      <c r="D99" s="40">
        <v>3.4</v>
      </c>
      <c r="E99" s="44">
        <f t="shared" si="9"/>
        <v>0</v>
      </c>
      <c r="F99" s="16"/>
      <c r="G99" s="16"/>
      <c r="H99" s="51">
        <f t="shared" si="10"/>
        <v>0</v>
      </c>
      <c r="I99" s="17"/>
    </row>
    <row r="100" spans="1:9" ht="15.6" outlineLevel="1" x14ac:dyDescent="0.3">
      <c r="A100" s="60" t="s">
        <v>317</v>
      </c>
      <c r="B100" s="31" t="s">
        <v>185</v>
      </c>
      <c r="C100" s="32" t="s">
        <v>25</v>
      </c>
      <c r="D100" s="40">
        <v>3.74</v>
      </c>
      <c r="E100" s="44">
        <f t="shared" si="9"/>
        <v>0</v>
      </c>
      <c r="F100" s="16"/>
      <c r="G100" s="16"/>
      <c r="H100" s="51">
        <f t="shared" si="10"/>
        <v>0</v>
      </c>
      <c r="I100" s="17"/>
    </row>
    <row r="101" spans="1:9" ht="15.6" outlineLevel="1" x14ac:dyDescent="0.3">
      <c r="A101" s="60" t="s">
        <v>318</v>
      </c>
      <c r="B101" s="31" t="s">
        <v>186</v>
      </c>
      <c r="C101" s="32" t="s">
        <v>72</v>
      </c>
      <c r="D101" s="40">
        <v>57.2</v>
      </c>
      <c r="E101" s="44">
        <f t="shared" si="9"/>
        <v>0</v>
      </c>
      <c r="F101" s="16"/>
      <c r="G101" s="16"/>
      <c r="H101" s="51">
        <f t="shared" si="10"/>
        <v>0</v>
      </c>
      <c r="I101" s="17"/>
    </row>
    <row r="102" spans="1:9" ht="15.6" outlineLevel="1" x14ac:dyDescent="0.3">
      <c r="A102" s="60" t="s">
        <v>319</v>
      </c>
      <c r="B102" s="31" t="s">
        <v>187</v>
      </c>
      <c r="C102" s="32" t="s">
        <v>72</v>
      </c>
      <c r="D102" s="40">
        <v>57.2</v>
      </c>
      <c r="E102" s="44">
        <f t="shared" si="9"/>
        <v>0</v>
      </c>
      <c r="F102" s="16"/>
      <c r="G102" s="16"/>
      <c r="H102" s="51">
        <f t="shared" si="10"/>
        <v>0</v>
      </c>
      <c r="I102" s="17" t="s">
        <v>191</v>
      </c>
    </row>
    <row r="103" spans="1:9" ht="15.6" outlineLevel="1" x14ac:dyDescent="0.3">
      <c r="A103" s="60" t="s">
        <v>320</v>
      </c>
      <c r="B103" s="31" t="s">
        <v>188</v>
      </c>
      <c r="C103" s="32" t="s">
        <v>28</v>
      </c>
      <c r="D103" s="40">
        <v>1</v>
      </c>
      <c r="E103" s="44">
        <f t="shared" si="9"/>
        <v>0</v>
      </c>
      <c r="F103" s="16"/>
      <c r="G103" s="16"/>
      <c r="H103" s="51">
        <f t="shared" si="10"/>
        <v>0</v>
      </c>
      <c r="I103" s="17"/>
    </row>
    <row r="104" spans="1:9" ht="15.6" outlineLevel="1" x14ac:dyDescent="0.3">
      <c r="A104" s="60" t="s">
        <v>321</v>
      </c>
      <c r="B104" s="31" t="s">
        <v>189</v>
      </c>
      <c r="C104" s="32" t="s">
        <v>25</v>
      </c>
      <c r="D104" s="40">
        <v>16.899999999999999</v>
      </c>
      <c r="E104" s="44">
        <f t="shared" si="9"/>
        <v>0</v>
      </c>
      <c r="F104" s="16"/>
      <c r="G104" s="16"/>
      <c r="H104" s="51">
        <f t="shared" si="10"/>
        <v>0</v>
      </c>
      <c r="I104" s="17"/>
    </row>
    <row r="105" spans="1:9" ht="15.6" outlineLevel="1" x14ac:dyDescent="0.3">
      <c r="A105" s="60" t="s">
        <v>322</v>
      </c>
      <c r="B105" s="31" t="s">
        <v>185</v>
      </c>
      <c r="C105" s="32" t="s">
        <v>25</v>
      </c>
      <c r="D105" s="40">
        <v>18.600000000000001</v>
      </c>
      <c r="E105" s="44">
        <f t="shared" si="9"/>
        <v>0</v>
      </c>
      <c r="F105" s="16"/>
      <c r="G105" s="16"/>
      <c r="H105" s="51">
        <f t="shared" si="10"/>
        <v>0</v>
      </c>
      <c r="I105" s="17"/>
    </row>
    <row r="106" spans="1:9" ht="15.6" outlineLevel="1" x14ac:dyDescent="0.3">
      <c r="A106" s="60" t="s">
        <v>323</v>
      </c>
      <c r="B106" s="31" t="s">
        <v>190</v>
      </c>
      <c r="C106" s="32" t="s">
        <v>25</v>
      </c>
      <c r="D106" s="40">
        <v>47.2</v>
      </c>
      <c r="E106" s="44">
        <f t="shared" si="9"/>
        <v>0</v>
      </c>
      <c r="F106" s="16"/>
      <c r="G106" s="16"/>
      <c r="H106" s="51">
        <f t="shared" si="10"/>
        <v>0</v>
      </c>
      <c r="I106" s="17"/>
    </row>
    <row r="107" spans="1:9" ht="15.6" x14ac:dyDescent="0.3">
      <c r="A107" s="23"/>
      <c r="B107" s="29" t="s">
        <v>193</v>
      </c>
      <c r="C107" s="34"/>
      <c r="D107" s="42"/>
      <c r="E107" s="30"/>
      <c r="F107" s="16"/>
      <c r="G107" s="16"/>
      <c r="H107" s="18">
        <f>SUM(H98:H106)</f>
        <v>0</v>
      </c>
      <c r="I107" s="17"/>
    </row>
    <row r="108" spans="1:9" x14ac:dyDescent="0.3">
      <c r="A108" s="45">
        <v>5</v>
      </c>
      <c r="B108" s="46" t="s">
        <v>195</v>
      </c>
      <c r="C108" s="45"/>
      <c r="D108" s="47"/>
      <c r="E108" s="48"/>
      <c r="F108" s="47"/>
      <c r="G108" s="47"/>
      <c r="H108" s="47"/>
      <c r="I108" s="48"/>
    </row>
    <row r="109" spans="1:9" ht="15.6" x14ac:dyDescent="0.3">
      <c r="A109" s="60" t="s">
        <v>194</v>
      </c>
      <c r="B109" s="31" t="s">
        <v>183</v>
      </c>
      <c r="C109" s="32" t="s">
        <v>25</v>
      </c>
      <c r="D109" s="40">
        <v>155</v>
      </c>
      <c r="E109" s="44">
        <f t="shared" ref="E109:E111" si="11">F109+G109</f>
        <v>0</v>
      </c>
      <c r="F109" s="16"/>
      <c r="G109" s="16"/>
      <c r="H109" s="51">
        <f t="shared" ref="H109:H139" si="12">E109*D109</f>
        <v>0</v>
      </c>
      <c r="I109" s="17"/>
    </row>
    <row r="110" spans="1:9" ht="15.6" x14ac:dyDescent="0.3">
      <c r="A110" s="60" t="s">
        <v>227</v>
      </c>
      <c r="B110" s="31" t="s">
        <v>226</v>
      </c>
      <c r="C110" s="32" t="s">
        <v>25</v>
      </c>
      <c r="D110" s="40">
        <v>25.5</v>
      </c>
      <c r="E110" s="44">
        <f t="shared" si="11"/>
        <v>0</v>
      </c>
      <c r="F110" s="16"/>
      <c r="G110" s="16"/>
      <c r="H110" s="51">
        <f t="shared" si="12"/>
        <v>0</v>
      </c>
      <c r="I110" s="17"/>
    </row>
    <row r="111" spans="1:9" ht="15.6" x14ac:dyDescent="0.3">
      <c r="A111" s="60" t="s">
        <v>228</v>
      </c>
      <c r="B111" s="31" t="s">
        <v>199</v>
      </c>
      <c r="C111" s="32" t="s">
        <v>26</v>
      </c>
      <c r="D111" s="40">
        <v>148</v>
      </c>
      <c r="E111" s="44">
        <f t="shared" si="11"/>
        <v>0</v>
      </c>
      <c r="F111" s="16"/>
      <c r="G111" s="16"/>
      <c r="H111" s="51">
        <f t="shared" si="12"/>
        <v>0</v>
      </c>
      <c r="I111" s="17"/>
    </row>
    <row r="112" spans="1:9" ht="15.6" x14ac:dyDescent="0.3">
      <c r="A112" s="60" t="s">
        <v>229</v>
      </c>
      <c r="B112" s="31" t="s">
        <v>200</v>
      </c>
      <c r="C112" s="58" t="s">
        <v>26</v>
      </c>
      <c r="D112" s="40">
        <v>148</v>
      </c>
      <c r="E112" s="44">
        <f t="shared" ref="E112:E117" si="13">F112+G112</f>
        <v>0</v>
      </c>
      <c r="F112" s="16"/>
      <c r="G112" s="16"/>
      <c r="H112" s="51">
        <f t="shared" si="12"/>
        <v>0</v>
      </c>
      <c r="I112" s="17"/>
    </row>
    <row r="113" spans="1:9" ht="15.6" x14ac:dyDescent="0.3">
      <c r="A113" s="60" t="s">
        <v>230</v>
      </c>
      <c r="B113" s="31" t="s">
        <v>201</v>
      </c>
      <c r="C113" s="32" t="s">
        <v>26</v>
      </c>
      <c r="D113" s="40">
        <v>81</v>
      </c>
      <c r="E113" s="44">
        <f t="shared" si="13"/>
        <v>0</v>
      </c>
      <c r="F113" s="16"/>
      <c r="G113" s="16"/>
      <c r="H113" s="51">
        <f t="shared" si="12"/>
        <v>0</v>
      </c>
      <c r="I113" s="17"/>
    </row>
    <row r="114" spans="1:9" ht="15.6" x14ac:dyDescent="0.3">
      <c r="A114" s="60" t="s">
        <v>231</v>
      </c>
      <c r="B114" s="31" t="s">
        <v>202</v>
      </c>
      <c r="C114" s="32" t="s">
        <v>26</v>
      </c>
      <c r="D114" s="40">
        <v>1</v>
      </c>
      <c r="E114" s="44">
        <f t="shared" si="13"/>
        <v>0</v>
      </c>
      <c r="F114" s="16"/>
      <c r="G114" s="16"/>
      <c r="H114" s="51">
        <f t="shared" si="12"/>
        <v>0</v>
      </c>
      <c r="I114" s="17"/>
    </row>
    <row r="115" spans="1:9" ht="15.6" x14ac:dyDescent="0.3">
      <c r="A115" s="60" t="s">
        <v>232</v>
      </c>
      <c r="B115" s="31" t="s">
        <v>203</v>
      </c>
      <c r="C115" s="32" t="s">
        <v>25</v>
      </c>
      <c r="D115" s="40">
        <v>67.16</v>
      </c>
      <c r="E115" s="44">
        <f t="shared" si="13"/>
        <v>0</v>
      </c>
      <c r="F115" s="16"/>
      <c r="G115" s="16"/>
      <c r="H115" s="51">
        <f t="shared" si="12"/>
        <v>0</v>
      </c>
      <c r="I115" s="17"/>
    </row>
    <row r="116" spans="1:9" ht="15.6" x14ac:dyDescent="0.3">
      <c r="A116" s="60" t="s">
        <v>233</v>
      </c>
      <c r="B116" s="31" t="s">
        <v>198</v>
      </c>
      <c r="C116" s="32" t="s">
        <v>25</v>
      </c>
      <c r="D116" s="40">
        <v>73.900000000000006</v>
      </c>
      <c r="E116" s="44">
        <f t="shared" si="13"/>
        <v>0</v>
      </c>
      <c r="F116" s="16"/>
      <c r="G116" s="16"/>
      <c r="H116" s="51">
        <f t="shared" si="12"/>
        <v>0</v>
      </c>
      <c r="I116" s="17"/>
    </row>
    <row r="117" spans="1:9" ht="15.6" x14ac:dyDescent="0.3">
      <c r="A117" s="60" t="s">
        <v>234</v>
      </c>
      <c r="B117" s="31" t="s">
        <v>204</v>
      </c>
      <c r="C117" s="32" t="s">
        <v>25</v>
      </c>
      <c r="D117" s="40">
        <v>0.22500000000000001</v>
      </c>
      <c r="E117" s="44">
        <f t="shared" si="13"/>
        <v>0</v>
      </c>
      <c r="F117" s="16"/>
      <c r="G117" s="16"/>
      <c r="H117" s="51">
        <f t="shared" si="12"/>
        <v>0</v>
      </c>
      <c r="I117" s="17"/>
    </row>
    <row r="118" spans="1:9" ht="15.6" x14ac:dyDescent="0.3">
      <c r="A118" s="60" t="s">
        <v>235</v>
      </c>
      <c r="B118" s="31" t="s">
        <v>198</v>
      </c>
      <c r="C118" s="32" t="s">
        <v>25</v>
      </c>
      <c r="D118" s="40">
        <v>0.25</v>
      </c>
      <c r="E118" s="44">
        <f t="shared" ref="E118:E127" si="14">F118+G118</f>
        <v>0</v>
      </c>
      <c r="F118" s="16"/>
      <c r="G118" s="16"/>
      <c r="H118" s="51">
        <f t="shared" si="12"/>
        <v>0</v>
      </c>
      <c r="I118" s="17"/>
    </row>
    <row r="119" spans="1:9" ht="15.6" x14ac:dyDescent="0.3">
      <c r="A119" s="60" t="s">
        <v>236</v>
      </c>
      <c r="B119" s="31" t="s">
        <v>205</v>
      </c>
      <c r="C119" s="32" t="s">
        <v>28</v>
      </c>
      <c r="D119" s="40">
        <v>8</v>
      </c>
      <c r="E119" s="44">
        <f t="shared" si="14"/>
        <v>0</v>
      </c>
      <c r="F119" s="16"/>
      <c r="G119" s="16"/>
      <c r="H119" s="51">
        <f t="shared" si="12"/>
        <v>0</v>
      </c>
      <c r="I119" s="17"/>
    </row>
    <row r="120" spans="1:9" ht="15.6" x14ac:dyDescent="0.3">
      <c r="A120" s="60" t="s">
        <v>237</v>
      </c>
      <c r="B120" s="31" t="s">
        <v>206</v>
      </c>
      <c r="C120" s="32" t="s">
        <v>28</v>
      </c>
      <c r="D120" s="40">
        <v>3</v>
      </c>
      <c r="E120" s="44">
        <f t="shared" si="14"/>
        <v>0</v>
      </c>
      <c r="F120" s="16"/>
      <c r="G120" s="16"/>
      <c r="H120" s="51">
        <f t="shared" si="12"/>
        <v>0</v>
      </c>
      <c r="I120" s="17"/>
    </row>
    <row r="121" spans="1:9" ht="15.6" x14ac:dyDescent="0.3">
      <c r="A121" s="60" t="s">
        <v>238</v>
      </c>
      <c r="B121" s="31" t="s">
        <v>207</v>
      </c>
      <c r="C121" s="32" t="s">
        <v>28</v>
      </c>
      <c r="D121" s="40">
        <v>11</v>
      </c>
      <c r="E121" s="44">
        <f t="shared" si="14"/>
        <v>0</v>
      </c>
      <c r="F121" s="16"/>
      <c r="G121" s="16"/>
      <c r="H121" s="51">
        <f t="shared" si="12"/>
        <v>0</v>
      </c>
      <c r="I121" s="17"/>
    </row>
    <row r="122" spans="1:9" ht="15.6" x14ac:dyDescent="0.3">
      <c r="A122" s="60" t="s">
        <v>239</v>
      </c>
      <c r="B122" s="31" t="s">
        <v>208</v>
      </c>
      <c r="C122" s="32" t="s">
        <v>28</v>
      </c>
      <c r="D122" s="40">
        <v>8</v>
      </c>
      <c r="E122" s="44">
        <f t="shared" si="14"/>
        <v>0</v>
      </c>
      <c r="F122" s="16"/>
      <c r="G122" s="16"/>
      <c r="H122" s="51">
        <f t="shared" si="12"/>
        <v>0</v>
      </c>
      <c r="I122" s="17"/>
    </row>
    <row r="123" spans="1:9" ht="15.6" x14ac:dyDescent="0.3">
      <c r="A123" s="60" t="s">
        <v>240</v>
      </c>
      <c r="B123" s="31" t="s">
        <v>209</v>
      </c>
      <c r="C123" s="32" t="s">
        <v>28</v>
      </c>
      <c r="D123" s="40">
        <v>8</v>
      </c>
      <c r="E123" s="44">
        <f t="shared" si="14"/>
        <v>0</v>
      </c>
      <c r="F123" s="16"/>
      <c r="G123" s="16"/>
      <c r="H123" s="51">
        <f t="shared" si="12"/>
        <v>0</v>
      </c>
      <c r="I123" s="17"/>
    </row>
    <row r="124" spans="1:9" ht="15.6" x14ac:dyDescent="0.3">
      <c r="A124" s="60" t="s">
        <v>241</v>
      </c>
      <c r="B124" s="31" t="s">
        <v>210</v>
      </c>
      <c r="C124" s="32" t="s">
        <v>28</v>
      </c>
      <c r="D124" s="40">
        <v>8</v>
      </c>
      <c r="E124" s="44">
        <f t="shared" si="14"/>
        <v>0</v>
      </c>
      <c r="F124" s="16"/>
      <c r="G124" s="16"/>
      <c r="H124" s="51">
        <f t="shared" si="12"/>
        <v>0</v>
      </c>
      <c r="I124" s="17"/>
    </row>
    <row r="125" spans="1:9" ht="15.6" x14ac:dyDescent="0.3">
      <c r="A125" s="60" t="s">
        <v>242</v>
      </c>
      <c r="B125" s="31" t="s">
        <v>211</v>
      </c>
      <c r="C125" s="32" t="s">
        <v>28</v>
      </c>
      <c r="D125" s="40">
        <v>4</v>
      </c>
      <c r="E125" s="44">
        <f t="shared" si="14"/>
        <v>0</v>
      </c>
      <c r="F125" s="16"/>
      <c r="G125" s="16"/>
      <c r="H125" s="51">
        <f t="shared" si="12"/>
        <v>0</v>
      </c>
      <c r="I125" s="17"/>
    </row>
    <row r="126" spans="1:9" ht="15.6" x14ac:dyDescent="0.3">
      <c r="A126" s="60" t="s">
        <v>243</v>
      </c>
      <c r="B126" s="31" t="s">
        <v>212</v>
      </c>
      <c r="C126" s="32" t="s">
        <v>28</v>
      </c>
      <c r="D126" s="40">
        <v>8</v>
      </c>
      <c r="E126" s="44">
        <f t="shared" si="14"/>
        <v>0</v>
      </c>
      <c r="F126" s="16"/>
      <c r="G126" s="16"/>
      <c r="H126" s="51">
        <f t="shared" si="12"/>
        <v>0</v>
      </c>
      <c r="I126" s="17"/>
    </row>
    <row r="127" spans="1:9" ht="15.6" x14ac:dyDescent="0.3">
      <c r="A127" s="60" t="s">
        <v>244</v>
      </c>
      <c r="B127" s="31" t="s">
        <v>213</v>
      </c>
      <c r="C127" s="32" t="s">
        <v>28</v>
      </c>
      <c r="D127" s="40">
        <v>8</v>
      </c>
      <c r="E127" s="44">
        <f t="shared" si="14"/>
        <v>0</v>
      </c>
      <c r="F127" s="16"/>
      <c r="G127" s="16"/>
      <c r="H127" s="51">
        <f t="shared" si="12"/>
        <v>0</v>
      </c>
      <c r="I127" s="17"/>
    </row>
    <row r="128" spans="1:9" ht="15.6" x14ac:dyDescent="0.3">
      <c r="A128" s="60" t="s">
        <v>245</v>
      </c>
      <c r="B128" s="31" t="s">
        <v>214</v>
      </c>
      <c r="C128" s="32" t="s">
        <v>25</v>
      </c>
      <c r="D128" s="40">
        <v>2</v>
      </c>
      <c r="E128" s="44">
        <f t="shared" ref="E128:E139" si="15">F128+G128</f>
        <v>0</v>
      </c>
      <c r="F128" s="16"/>
      <c r="G128" s="16"/>
      <c r="H128" s="51">
        <f t="shared" si="12"/>
        <v>0</v>
      </c>
      <c r="I128" s="17"/>
    </row>
    <row r="129" spans="1:9" ht="15.6" x14ac:dyDescent="0.3">
      <c r="A129" s="60" t="s">
        <v>246</v>
      </c>
      <c r="B129" s="31" t="s">
        <v>215</v>
      </c>
      <c r="C129" s="32" t="s">
        <v>28</v>
      </c>
      <c r="D129" s="40">
        <v>1</v>
      </c>
      <c r="E129" s="44">
        <f t="shared" si="15"/>
        <v>0</v>
      </c>
      <c r="F129" s="16"/>
      <c r="G129" s="16"/>
      <c r="H129" s="51">
        <f t="shared" si="12"/>
        <v>0</v>
      </c>
      <c r="I129" s="17"/>
    </row>
    <row r="130" spans="1:9" ht="15.6" x14ac:dyDescent="0.3">
      <c r="A130" s="60" t="s">
        <v>247</v>
      </c>
      <c r="B130" s="31" t="s">
        <v>216</v>
      </c>
      <c r="C130" s="32" t="s">
        <v>28</v>
      </c>
      <c r="D130" s="40">
        <v>1</v>
      </c>
      <c r="E130" s="44">
        <f t="shared" si="15"/>
        <v>0</v>
      </c>
      <c r="F130" s="16"/>
      <c r="G130" s="16"/>
      <c r="H130" s="51">
        <f t="shared" si="12"/>
        <v>0</v>
      </c>
      <c r="I130" s="17"/>
    </row>
    <row r="131" spans="1:9" ht="15.6" x14ac:dyDescent="0.3">
      <c r="A131" s="60" t="s">
        <v>248</v>
      </c>
      <c r="B131" s="31" t="s">
        <v>217</v>
      </c>
      <c r="C131" s="32" t="s">
        <v>28</v>
      </c>
      <c r="D131" s="40">
        <v>3</v>
      </c>
      <c r="E131" s="44">
        <f t="shared" si="15"/>
        <v>0</v>
      </c>
      <c r="F131" s="16"/>
      <c r="G131" s="16"/>
      <c r="H131" s="51">
        <f t="shared" si="12"/>
        <v>0</v>
      </c>
      <c r="I131" s="17"/>
    </row>
    <row r="132" spans="1:9" ht="15.6" x14ac:dyDescent="0.3">
      <c r="A132" s="60" t="s">
        <v>249</v>
      </c>
      <c r="B132" s="31" t="s">
        <v>218</v>
      </c>
      <c r="C132" s="32" t="s">
        <v>28</v>
      </c>
      <c r="D132" s="40">
        <v>1</v>
      </c>
      <c r="E132" s="44">
        <f t="shared" si="15"/>
        <v>0</v>
      </c>
      <c r="F132" s="16"/>
      <c r="G132" s="16"/>
      <c r="H132" s="51">
        <f t="shared" si="12"/>
        <v>0</v>
      </c>
      <c r="I132" s="17"/>
    </row>
    <row r="133" spans="1:9" ht="15.6" x14ac:dyDescent="0.3">
      <c r="A133" s="60" t="s">
        <v>250</v>
      </c>
      <c r="B133" s="31" t="s">
        <v>219</v>
      </c>
      <c r="C133" s="32" t="s">
        <v>28</v>
      </c>
      <c r="D133" s="40">
        <v>1</v>
      </c>
      <c r="E133" s="44">
        <f t="shared" si="15"/>
        <v>0</v>
      </c>
      <c r="F133" s="16"/>
      <c r="G133" s="16"/>
      <c r="H133" s="51">
        <f t="shared" si="12"/>
        <v>0</v>
      </c>
      <c r="I133" s="17"/>
    </row>
    <row r="134" spans="1:9" ht="15.6" x14ac:dyDescent="0.3">
      <c r="A134" s="60" t="s">
        <v>251</v>
      </c>
      <c r="B134" s="31" t="s">
        <v>220</v>
      </c>
      <c r="C134" s="32" t="s">
        <v>28</v>
      </c>
      <c r="D134" s="40">
        <v>1</v>
      </c>
      <c r="E134" s="44">
        <f t="shared" si="15"/>
        <v>0</v>
      </c>
      <c r="F134" s="16"/>
      <c r="G134" s="16"/>
      <c r="H134" s="51">
        <f t="shared" si="12"/>
        <v>0</v>
      </c>
      <c r="I134" s="17"/>
    </row>
    <row r="135" spans="1:9" ht="15.6" x14ac:dyDescent="0.3">
      <c r="A135" s="60" t="s">
        <v>252</v>
      </c>
      <c r="B135" s="31" t="s">
        <v>221</v>
      </c>
      <c r="C135" s="32" t="s">
        <v>27</v>
      </c>
      <c r="D135" s="40">
        <v>3.3</v>
      </c>
      <c r="E135" s="44">
        <f t="shared" si="15"/>
        <v>0</v>
      </c>
      <c r="F135" s="16"/>
      <c r="G135" s="16"/>
      <c r="H135" s="51">
        <f t="shared" si="12"/>
        <v>0</v>
      </c>
      <c r="I135" s="17"/>
    </row>
    <row r="136" spans="1:9" ht="15.6" x14ac:dyDescent="0.3">
      <c r="A136" s="60" t="s">
        <v>253</v>
      </c>
      <c r="B136" s="31" t="s">
        <v>222</v>
      </c>
      <c r="C136" s="32" t="s">
        <v>24</v>
      </c>
      <c r="D136" s="40">
        <v>145.19999999999999</v>
      </c>
      <c r="E136" s="44">
        <f t="shared" si="15"/>
        <v>0</v>
      </c>
      <c r="F136" s="16"/>
      <c r="G136" s="16"/>
      <c r="H136" s="51">
        <f t="shared" si="12"/>
        <v>0</v>
      </c>
      <c r="I136" s="17"/>
    </row>
    <row r="137" spans="1:9" ht="15.6" x14ac:dyDescent="0.3">
      <c r="A137" s="60" t="s">
        <v>254</v>
      </c>
      <c r="B137" s="31" t="s">
        <v>223</v>
      </c>
      <c r="C137" s="32" t="s">
        <v>27</v>
      </c>
      <c r="D137" s="40">
        <v>44</v>
      </c>
      <c r="E137" s="44">
        <f t="shared" si="15"/>
        <v>0</v>
      </c>
      <c r="F137" s="16"/>
      <c r="G137" s="16"/>
      <c r="H137" s="51">
        <f t="shared" si="12"/>
        <v>0</v>
      </c>
      <c r="I137" s="17"/>
    </row>
    <row r="138" spans="1:9" ht="15.6" x14ac:dyDescent="0.3">
      <c r="A138" s="60" t="s">
        <v>255</v>
      </c>
      <c r="B138" s="31" t="s">
        <v>224</v>
      </c>
      <c r="C138" s="32" t="s">
        <v>27</v>
      </c>
      <c r="D138" s="40">
        <v>290</v>
      </c>
      <c r="E138" s="44">
        <f t="shared" si="15"/>
        <v>0</v>
      </c>
      <c r="F138" s="16"/>
      <c r="G138" s="16"/>
      <c r="H138" s="51">
        <f t="shared" si="12"/>
        <v>0</v>
      </c>
      <c r="I138" s="17"/>
    </row>
    <row r="139" spans="1:9" ht="15.6" x14ac:dyDescent="0.3">
      <c r="A139" s="60" t="s">
        <v>256</v>
      </c>
      <c r="B139" s="31" t="s">
        <v>225</v>
      </c>
      <c r="C139" s="32" t="s">
        <v>25</v>
      </c>
      <c r="D139" s="40">
        <v>62</v>
      </c>
      <c r="E139" s="44">
        <f t="shared" si="15"/>
        <v>0</v>
      </c>
      <c r="F139" s="16"/>
      <c r="G139" s="16"/>
      <c r="H139" s="51">
        <f t="shared" si="12"/>
        <v>0</v>
      </c>
      <c r="I139" s="17"/>
    </row>
    <row r="140" spans="1:9" ht="15.6" x14ac:dyDescent="0.3">
      <c r="A140" s="23"/>
      <c r="B140" s="29" t="s">
        <v>196</v>
      </c>
      <c r="C140" s="34"/>
      <c r="D140" s="42"/>
      <c r="E140" s="30"/>
      <c r="F140" s="16"/>
      <c r="G140" s="16"/>
      <c r="H140" s="18">
        <f>SUM(H109:H139)</f>
        <v>0</v>
      </c>
      <c r="I140" s="17"/>
    </row>
    <row r="141" spans="1:9" x14ac:dyDescent="0.3">
      <c r="A141" s="45">
        <v>6</v>
      </c>
      <c r="B141" s="46" t="s">
        <v>258</v>
      </c>
      <c r="C141" s="45"/>
      <c r="D141" s="47"/>
      <c r="E141" s="48"/>
      <c r="F141" s="47"/>
      <c r="G141" s="47"/>
      <c r="H141" s="47"/>
      <c r="I141" s="48"/>
    </row>
    <row r="142" spans="1:9" ht="15.6" x14ac:dyDescent="0.3">
      <c r="A142" s="60" t="s">
        <v>271</v>
      </c>
      <c r="B142" s="31" t="s">
        <v>183</v>
      </c>
      <c r="C142" s="32" t="s">
        <v>25</v>
      </c>
      <c r="D142" s="40">
        <v>18.3</v>
      </c>
      <c r="E142" s="44">
        <f t="shared" ref="E142:E165" si="16">F142+G142</f>
        <v>0</v>
      </c>
      <c r="F142" s="16"/>
      <c r="G142" s="16"/>
      <c r="H142" s="51">
        <f t="shared" ref="H142:H165" si="17">E142*D142</f>
        <v>0</v>
      </c>
      <c r="I142" s="17"/>
    </row>
    <row r="143" spans="1:9" ht="15.6" x14ac:dyDescent="0.3">
      <c r="A143" s="60" t="s">
        <v>272</v>
      </c>
      <c r="B143" s="31" t="s">
        <v>197</v>
      </c>
      <c r="C143" s="32" t="s">
        <v>25</v>
      </c>
      <c r="D143" s="40">
        <v>2.4500000000000002</v>
      </c>
      <c r="E143" s="44">
        <f t="shared" si="16"/>
        <v>0</v>
      </c>
      <c r="F143" s="16"/>
      <c r="G143" s="16"/>
      <c r="H143" s="51">
        <f t="shared" si="17"/>
        <v>0</v>
      </c>
      <c r="I143" s="17"/>
    </row>
    <row r="144" spans="1:9" ht="15.6" x14ac:dyDescent="0.3">
      <c r="A144" s="60" t="s">
        <v>273</v>
      </c>
      <c r="B144" s="31" t="s">
        <v>259</v>
      </c>
      <c r="C144" s="32" t="s">
        <v>25</v>
      </c>
      <c r="D144" s="40">
        <v>2.7</v>
      </c>
      <c r="E144" s="44">
        <f t="shared" si="16"/>
        <v>0</v>
      </c>
      <c r="F144" s="16"/>
      <c r="G144" s="16"/>
      <c r="H144" s="51">
        <f t="shared" si="17"/>
        <v>0</v>
      </c>
      <c r="I144" s="17"/>
    </row>
    <row r="145" spans="1:9" ht="15.6" x14ac:dyDescent="0.3">
      <c r="A145" s="60" t="s">
        <v>274</v>
      </c>
      <c r="B145" s="31" t="s">
        <v>260</v>
      </c>
      <c r="C145" s="32" t="s">
        <v>262</v>
      </c>
      <c r="D145" s="40">
        <v>23</v>
      </c>
      <c r="E145" s="44">
        <f t="shared" si="16"/>
        <v>0</v>
      </c>
      <c r="F145" s="16"/>
      <c r="G145" s="16"/>
      <c r="H145" s="51">
        <f t="shared" si="17"/>
        <v>0</v>
      </c>
      <c r="I145" s="17"/>
    </row>
    <row r="146" spans="1:9" ht="15.6" x14ac:dyDescent="0.3">
      <c r="A146" s="60" t="s">
        <v>275</v>
      </c>
      <c r="B146" s="31" t="s">
        <v>261</v>
      </c>
      <c r="C146" s="32" t="s">
        <v>262</v>
      </c>
      <c r="D146" s="40">
        <v>23</v>
      </c>
      <c r="E146" s="44">
        <f t="shared" si="16"/>
        <v>0</v>
      </c>
      <c r="F146" s="16"/>
      <c r="G146" s="16"/>
      <c r="H146" s="51">
        <f t="shared" si="17"/>
        <v>0</v>
      </c>
      <c r="I146" s="17"/>
    </row>
    <row r="147" spans="1:9" ht="15.6" x14ac:dyDescent="0.3">
      <c r="A147" s="60" t="s">
        <v>276</v>
      </c>
      <c r="B147" s="31" t="s">
        <v>263</v>
      </c>
      <c r="C147" s="32" t="s">
        <v>262</v>
      </c>
      <c r="D147" s="40">
        <v>6</v>
      </c>
      <c r="E147" s="44">
        <f t="shared" si="16"/>
        <v>0</v>
      </c>
      <c r="F147" s="16"/>
      <c r="G147" s="16"/>
      <c r="H147" s="51">
        <f t="shared" si="17"/>
        <v>0</v>
      </c>
      <c r="I147" s="17"/>
    </row>
    <row r="148" spans="1:9" ht="15.6" x14ac:dyDescent="0.3">
      <c r="A148" s="60" t="s">
        <v>277</v>
      </c>
      <c r="B148" s="31" t="s">
        <v>202</v>
      </c>
      <c r="C148" s="32" t="s">
        <v>28</v>
      </c>
      <c r="D148" s="40">
        <v>1</v>
      </c>
      <c r="E148" s="44">
        <f t="shared" si="16"/>
        <v>0</v>
      </c>
      <c r="F148" s="16"/>
      <c r="G148" s="16"/>
      <c r="H148" s="51">
        <f t="shared" si="17"/>
        <v>0</v>
      </c>
      <c r="I148" s="17"/>
    </row>
    <row r="149" spans="1:9" ht="15.6" x14ac:dyDescent="0.3">
      <c r="A149" s="60" t="s">
        <v>278</v>
      </c>
      <c r="B149" s="31" t="s">
        <v>264</v>
      </c>
      <c r="C149" s="32" t="s">
        <v>25</v>
      </c>
      <c r="D149" s="40">
        <v>6.1</v>
      </c>
      <c r="E149" s="44">
        <f t="shared" si="16"/>
        <v>0</v>
      </c>
      <c r="F149" s="16"/>
      <c r="G149" s="16"/>
      <c r="H149" s="51">
        <f t="shared" si="17"/>
        <v>0</v>
      </c>
      <c r="I149" s="17"/>
    </row>
    <row r="150" spans="1:9" ht="15.6" x14ac:dyDescent="0.3">
      <c r="A150" s="60" t="s">
        <v>279</v>
      </c>
      <c r="B150" s="31" t="s">
        <v>198</v>
      </c>
      <c r="C150" s="32" t="s">
        <v>25</v>
      </c>
      <c r="D150" s="40">
        <v>6.7</v>
      </c>
      <c r="E150" s="44">
        <f t="shared" si="16"/>
        <v>0</v>
      </c>
      <c r="F150" s="16"/>
      <c r="G150" s="16"/>
      <c r="H150" s="51">
        <f t="shared" si="17"/>
        <v>0</v>
      </c>
      <c r="I150" s="17"/>
    </row>
    <row r="151" spans="1:9" ht="15.6" x14ac:dyDescent="0.3">
      <c r="A151" s="60" t="s">
        <v>280</v>
      </c>
      <c r="B151" s="31" t="s">
        <v>265</v>
      </c>
      <c r="C151" s="32" t="s">
        <v>25</v>
      </c>
      <c r="D151" s="40">
        <v>0.22500000000000001</v>
      </c>
      <c r="E151" s="44">
        <f t="shared" si="16"/>
        <v>0</v>
      </c>
      <c r="F151" s="16"/>
      <c r="G151" s="16"/>
      <c r="H151" s="51">
        <f t="shared" si="17"/>
        <v>0</v>
      </c>
      <c r="I151" s="17"/>
    </row>
    <row r="152" spans="1:9" ht="15.6" x14ac:dyDescent="0.3">
      <c r="A152" s="60" t="s">
        <v>281</v>
      </c>
      <c r="B152" s="31" t="s">
        <v>259</v>
      </c>
      <c r="C152" s="32" t="s">
        <v>25</v>
      </c>
      <c r="D152" s="40">
        <v>0.25</v>
      </c>
      <c r="E152" s="44">
        <f t="shared" si="16"/>
        <v>0</v>
      </c>
      <c r="F152" s="16"/>
      <c r="G152" s="16"/>
      <c r="H152" s="51">
        <f t="shared" si="17"/>
        <v>0</v>
      </c>
      <c r="I152" s="17"/>
    </row>
    <row r="153" spans="1:9" ht="15.6" x14ac:dyDescent="0.3">
      <c r="A153" s="60" t="s">
        <v>282</v>
      </c>
      <c r="B153" s="31" t="s">
        <v>266</v>
      </c>
      <c r="C153" s="32" t="s">
        <v>28</v>
      </c>
      <c r="D153" s="40">
        <v>1</v>
      </c>
      <c r="E153" s="44">
        <f t="shared" si="16"/>
        <v>0</v>
      </c>
      <c r="F153" s="16"/>
      <c r="G153" s="16"/>
      <c r="H153" s="51">
        <f t="shared" si="17"/>
        <v>0</v>
      </c>
      <c r="I153" s="17"/>
    </row>
    <row r="154" spans="1:9" ht="15.6" x14ac:dyDescent="0.3">
      <c r="A154" s="60" t="s">
        <v>283</v>
      </c>
      <c r="B154" s="31" t="s">
        <v>207</v>
      </c>
      <c r="C154" s="32" t="s">
        <v>28</v>
      </c>
      <c r="D154" s="40">
        <v>1</v>
      </c>
      <c r="E154" s="44">
        <f t="shared" si="16"/>
        <v>0</v>
      </c>
      <c r="F154" s="16"/>
      <c r="G154" s="16"/>
      <c r="H154" s="51">
        <f t="shared" si="17"/>
        <v>0</v>
      </c>
      <c r="I154" s="17"/>
    </row>
    <row r="155" spans="1:9" ht="15.6" x14ac:dyDescent="0.3">
      <c r="A155" s="60" t="s">
        <v>284</v>
      </c>
      <c r="B155" s="31" t="s">
        <v>208</v>
      </c>
      <c r="C155" s="32" t="s">
        <v>28</v>
      </c>
      <c r="D155" s="40">
        <v>1</v>
      </c>
      <c r="E155" s="44">
        <f t="shared" si="16"/>
        <v>0</v>
      </c>
      <c r="F155" s="16"/>
      <c r="G155" s="16"/>
      <c r="H155" s="51">
        <f t="shared" si="17"/>
        <v>0</v>
      </c>
      <c r="I155" s="17"/>
    </row>
    <row r="156" spans="1:9" ht="15.6" x14ac:dyDescent="0.3">
      <c r="A156" s="60" t="s">
        <v>285</v>
      </c>
      <c r="B156" s="31" t="s">
        <v>209</v>
      </c>
      <c r="C156" s="32" t="s">
        <v>28</v>
      </c>
      <c r="D156" s="40">
        <v>1</v>
      </c>
      <c r="E156" s="44">
        <f t="shared" si="16"/>
        <v>0</v>
      </c>
      <c r="F156" s="16"/>
      <c r="G156" s="16"/>
      <c r="H156" s="51">
        <f t="shared" si="17"/>
        <v>0</v>
      </c>
      <c r="I156" s="17"/>
    </row>
    <row r="157" spans="1:9" ht="15.6" x14ac:dyDescent="0.3">
      <c r="A157" s="60" t="s">
        <v>286</v>
      </c>
      <c r="B157" s="31" t="s">
        <v>267</v>
      </c>
      <c r="C157" s="32" t="s">
        <v>28</v>
      </c>
      <c r="D157" s="40">
        <v>1</v>
      </c>
      <c r="E157" s="44">
        <f t="shared" si="16"/>
        <v>0</v>
      </c>
      <c r="F157" s="16"/>
      <c r="G157" s="16"/>
      <c r="H157" s="51">
        <f t="shared" si="17"/>
        <v>0</v>
      </c>
      <c r="I157" s="17"/>
    </row>
    <row r="158" spans="1:9" ht="15.6" x14ac:dyDescent="0.3">
      <c r="A158" s="60" t="s">
        <v>287</v>
      </c>
      <c r="B158" s="31" t="s">
        <v>213</v>
      </c>
      <c r="C158" s="32" t="s">
        <v>28</v>
      </c>
      <c r="D158" s="40">
        <v>1</v>
      </c>
      <c r="E158" s="44">
        <f t="shared" si="16"/>
        <v>0</v>
      </c>
      <c r="F158" s="16"/>
      <c r="G158" s="16"/>
      <c r="H158" s="51">
        <f t="shared" si="17"/>
        <v>0</v>
      </c>
      <c r="I158" s="17"/>
    </row>
    <row r="159" spans="1:9" ht="15.6" x14ac:dyDescent="0.3">
      <c r="A159" s="60" t="s">
        <v>288</v>
      </c>
      <c r="B159" s="31" t="s">
        <v>214</v>
      </c>
      <c r="C159" s="32" t="s">
        <v>25</v>
      </c>
      <c r="D159" s="40">
        <v>0.2</v>
      </c>
      <c r="E159" s="44">
        <f t="shared" si="16"/>
        <v>0</v>
      </c>
      <c r="F159" s="16"/>
      <c r="G159" s="16"/>
      <c r="H159" s="51">
        <f t="shared" si="17"/>
        <v>0</v>
      </c>
      <c r="I159" s="17"/>
    </row>
    <row r="160" spans="1:9" ht="15.6" x14ac:dyDescent="0.3">
      <c r="A160" s="60" t="s">
        <v>289</v>
      </c>
      <c r="B160" s="31" t="s">
        <v>268</v>
      </c>
      <c r="C160" s="32" t="s">
        <v>28</v>
      </c>
      <c r="D160" s="40">
        <v>1</v>
      </c>
      <c r="E160" s="44">
        <f t="shared" si="16"/>
        <v>0</v>
      </c>
      <c r="F160" s="16"/>
      <c r="G160" s="16"/>
      <c r="H160" s="51">
        <f t="shared" si="17"/>
        <v>0</v>
      </c>
      <c r="I160" s="17"/>
    </row>
    <row r="161" spans="1:9" ht="15.6" x14ac:dyDescent="0.3">
      <c r="A161" s="60" t="s">
        <v>290</v>
      </c>
      <c r="B161" s="31" t="s">
        <v>269</v>
      </c>
      <c r="C161" s="32" t="s">
        <v>27</v>
      </c>
      <c r="D161" s="40">
        <v>0.32</v>
      </c>
      <c r="E161" s="44">
        <f t="shared" si="16"/>
        <v>0</v>
      </c>
      <c r="F161" s="16"/>
      <c r="G161" s="16"/>
      <c r="H161" s="51">
        <f t="shared" si="17"/>
        <v>0</v>
      </c>
      <c r="I161" s="17"/>
    </row>
    <row r="162" spans="1:9" ht="15.6" x14ac:dyDescent="0.3">
      <c r="A162" s="60" t="s">
        <v>291</v>
      </c>
      <c r="B162" s="31" t="s">
        <v>270</v>
      </c>
      <c r="C162" s="32" t="s">
        <v>25</v>
      </c>
      <c r="D162" s="40">
        <v>2</v>
      </c>
      <c r="E162" s="44">
        <f t="shared" si="16"/>
        <v>0</v>
      </c>
      <c r="F162" s="16"/>
      <c r="G162" s="16"/>
      <c r="H162" s="51">
        <f t="shared" si="17"/>
        <v>0</v>
      </c>
      <c r="I162" s="17"/>
    </row>
    <row r="163" spans="1:9" ht="15.6" x14ac:dyDescent="0.3">
      <c r="A163" s="60" t="s">
        <v>292</v>
      </c>
      <c r="B163" s="31" t="s">
        <v>222</v>
      </c>
      <c r="C163" s="32" t="s">
        <v>24</v>
      </c>
      <c r="D163" s="40">
        <v>1.4</v>
      </c>
      <c r="E163" s="44">
        <f t="shared" si="16"/>
        <v>0</v>
      </c>
      <c r="F163" s="16"/>
      <c r="G163" s="16"/>
      <c r="H163" s="51">
        <f t="shared" si="17"/>
        <v>0</v>
      </c>
      <c r="I163" s="17"/>
    </row>
    <row r="164" spans="1:9" ht="15.6" x14ac:dyDescent="0.3">
      <c r="A164" s="60" t="s">
        <v>293</v>
      </c>
      <c r="B164" s="31" t="s">
        <v>223</v>
      </c>
      <c r="C164" s="32" t="s">
        <v>27</v>
      </c>
      <c r="D164" s="40">
        <v>0.42</v>
      </c>
      <c r="E164" s="44">
        <f t="shared" si="16"/>
        <v>0</v>
      </c>
      <c r="F164" s="16"/>
      <c r="G164" s="16"/>
      <c r="H164" s="51">
        <f t="shared" si="17"/>
        <v>0</v>
      </c>
      <c r="I164" s="17"/>
    </row>
    <row r="165" spans="1:9" ht="15.6" x14ac:dyDescent="0.3">
      <c r="A165" s="60" t="s">
        <v>294</v>
      </c>
      <c r="B165" s="31" t="s">
        <v>224</v>
      </c>
      <c r="C165" s="32" t="s">
        <v>27</v>
      </c>
      <c r="D165" s="40">
        <v>2.8</v>
      </c>
      <c r="E165" s="44">
        <f t="shared" si="16"/>
        <v>0</v>
      </c>
      <c r="F165" s="16"/>
      <c r="G165" s="16"/>
      <c r="H165" s="51">
        <f t="shared" si="17"/>
        <v>0</v>
      </c>
      <c r="I165" s="17"/>
    </row>
    <row r="166" spans="1:9" ht="15.6" x14ac:dyDescent="0.3">
      <c r="A166" s="23"/>
      <c r="B166" s="29" t="s">
        <v>257</v>
      </c>
      <c r="C166" s="34"/>
      <c r="D166" s="42"/>
      <c r="E166" s="30"/>
      <c r="F166" s="16"/>
      <c r="G166" s="16"/>
      <c r="H166" s="18">
        <f>SUM(H142:H165)</f>
        <v>0</v>
      </c>
      <c r="I166" s="17"/>
    </row>
    <row r="167" spans="1:9" ht="18" x14ac:dyDescent="0.35">
      <c r="A167" s="85" t="s">
        <v>297</v>
      </c>
      <c r="B167" s="86"/>
      <c r="C167" s="86"/>
      <c r="D167" s="86"/>
      <c r="E167" s="86"/>
      <c r="F167" s="86"/>
      <c r="G167" s="87"/>
      <c r="H167" s="70">
        <f>H42+H56+H96+H107+H140+H166</f>
        <v>0</v>
      </c>
      <c r="I167" s="71"/>
    </row>
    <row r="168" spans="1:9" x14ac:dyDescent="0.3">
      <c r="A168" s="72"/>
      <c r="B168" s="72"/>
      <c r="C168" s="72"/>
      <c r="D168" s="73"/>
      <c r="E168" s="72"/>
      <c r="F168" s="72"/>
      <c r="G168" s="72"/>
      <c r="H168" s="72"/>
      <c r="I168" s="74"/>
    </row>
    <row r="169" spans="1:9" x14ac:dyDescent="0.3">
      <c r="A169" s="75">
        <v>1</v>
      </c>
      <c r="B169" s="88" t="s">
        <v>298</v>
      </c>
      <c r="C169" s="89"/>
      <c r="D169" s="89"/>
      <c r="E169" s="89"/>
      <c r="F169" s="89"/>
      <c r="G169" s="89"/>
      <c r="H169" s="76"/>
      <c r="I169" s="74"/>
    </row>
    <row r="170" spans="1:9" x14ac:dyDescent="0.3">
      <c r="A170" s="75">
        <f>A169+1</f>
        <v>2</v>
      </c>
      <c r="B170" s="88" t="s">
        <v>299</v>
      </c>
      <c r="C170" s="89"/>
      <c r="D170" s="89"/>
      <c r="E170" s="89"/>
      <c r="F170" s="89"/>
      <c r="G170" s="89"/>
      <c r="H170" s="76"/>
      <c r="I170" s="74"/>
    </row>
    <row r="171" spans="1:9" x14ac:dyDescent="0.3">
      <c r="A171" s="75">
        <f t="shared" ref="A171:A186" si="18">A170+1</f>
        <v>3</v>
      </c>
      <c r="B171" s="88" t="s">
        <v>300</v>
      </c>
      <c r="C171" s="89"/>
      <c r="D171" s="89"/>
      <c r="E171" s="89"/>
      <c r="F171" s="89"/>
      <c r="G171" s="89"/>
      <c r="H171" s="76"/>
      <c r="I171" s="74"/>
    </row>
    <row r="172" spans="1:9" x14ac:dyDescent="0.3">
      <c r="A172" s="75">
        <f t="shared" si="18"/>
        <v>4</v>
      </c>
      <c r="B172" s="88" t="s">
        <v>301</v>
      </c>
      <c r="C172" s="89"/>
      <c r="D172" s="89"/>
      <c r="E172" s="89"/>
      <c r="F172" s="89"/>
      <c r="G172" s="89"/>
      <c r="H172" s="76"/>
      <c r="I172" s="74"/>
    </row>
    <row r="173" spans="1:9" x14ac:dyDescent="0.3">
      <c r="A173" s="75">
        <f t="shared" si="18"/>
        <v>5</v>
      </c>
      <c r="B173" s="88" t="s">
        <v>302</v>
      </c>
      <c r="C173" s="89"/>
      <c r="D173" s="89"/>
      <c r="E173" s="89"/>
      <c r="F173" s="89"/>
      <c r="G173" s="89"/>
      <c r="H173" s="76"/>
      <c r="I173" s="74"/>
    </row>
    <row r="174" spans="1:9" x14ac:dyDescent="0.3">
      <c r="A174" s="75">
        <f t="shared" si="18"/>
        <v>6</v>
      </c>
      <c r="B174" s="88" t="s">
        <v>303</v>
      </c>
      <c r="C174" s="89"/>
      <c r="D174" s="89"/>
      <c r="E174" s="89"/>
      <c r="F174" s="89"/>
      <c r="G174" s="89"/>
      <c r="H174" s="76"/>
      <c r="I174" s="74"/>
    </row>
    <row r="175" spans="1:9" x14ac:dyDescent="0.3">
      <c r="A175" s="75">
        <f t="shared" si="18"/>
        <v>7</v>
      </c>
      <c r="B175" s="88" t="s">
        <v>304</v>
      </c>
      <c r="C175" s="89"/>
      <c r="D175" s="89"/>
      <c r="E175" s="89"/>
      <c r="F175" s="89"/>
      <c r="G175" s="89"/>
      <c r="H175" s="76"/>
      <c r="I175" s="74"/>
    </row>
    <row r="176" spans="1:9" x14ac:dyDescent="0.3">
      <c r="A176" s="75">
        <f t="shared" si="18"/>
        <v>8</v>
      </c>
      <c r="B176" s="88" t="s">
        <v>305</v>
      </c>
      <c r="C176" s="89"/>
      <c r="D176" s="89"/>
      <c r="E176" s="89"/>
      <c r="F176" s="89"/>
      <c r="G176" s="89"/>
      <c r="H176" s="76"/>
      <c r="I176" s="74"/>
    </row>
    <row r="177" spans="1:9" x14ac:dyDescent="0.3">
      <c r="A177" s="75">
        <f t="shared" si="18"/>
        <v>9</v>
      </c>
      <c r="B177" s="88" t="s">
        <v>306</v>
      </c>
      <c r="C177" s="89"/>
      <c r="D177" s="89"/>
      <c r="E177" s="89"/>
      <c r="F177" s="89"/>
      <c r="G177" s="89"/>
      <c r="H177" s="76"/>
      <c r="I177" s="74"/>
    </row>
    <row r="178" spans="1:9" x14ac:dyDescent="0.3">
      <c r="A178" s="75">
        <f t="shared" si="18"/>
        <v>10</v>
      </c>
      <c r="B178" s="88" t="s">
        <v>307</v>
      </c>
      <c r="C178" s="89"/>
      <c r="D178" s="89"/>
      <c r="E178" s="89"/>
      <c r="F178" s="89"/>
      <c r="G178" s="89"/>
      <c r="H178" s="76"/>
      <c r="I178" s="74"/>
    </row>
    <row r="179" spans="1:9" x14ac:dyDescent="0.3">
      <c r="A179" s="75">
        <f t="shared" si="18"/>
        <v>11</v>
      </c>
      <c r="B179" s="88" t="s">
        <v>308</v>
      </c>
      <c r="C179" s="89"/>
      <c r="D179" s="89"/>
      <c r="E179" s="89"/>
      <c r="F179" s="89"/>
      <c r="G179" s="89"/>
      <c r="H179" s="76"/>
      <c r="I179" s="74"/>
    </row>
    <row r="180" spans="1:9" x14ac:dyDescent="0.3">
      <c r="A180" s="75">
        <f t="shared" si="18"/>
        <v>12</v>
      </c>
      <c r="B180" s="88" t="s">
        <v>309</v>
      </c>
      <c r="C180" s="89"/>
      <c r="D180" s="89"/>
      <c r="E180" s="89"/>
      <c r="F180" s="89"/>
      <c r="G180" s="89"/>
      <c r="H180" s="76"/>
      <c r="I180" s="74"/>
    </row>
    <row r="181" spans="1:9" x14ac:dyDescent="0.3">
      <c r="A181" s="75">
        <f t="shared" si="18"/>
        <v>13</v>
      </c>
      <c r="B181" s="88" t="s">
        <v>310</v>
      </c>
      <c r="C181" s="89"/>
      <c r="D181" s="89"/>
      <c r="E181" s="89"/>
      <c r="F181" s="89"/>
      <c r="G181" s="89"/>
      <c r="H181" s="76"/>
      <c r="I181" s="74"/>
    </row>
    <row r="182" spans="1:9" x14ac:dyDescent="0.3">
      <c r="A182" s="75">
        <f t="shared" si="18"/>
        <v>14</v>
      </c>
      <c r="B182" s="88" t="s">
        <v>311</v>
      </c>
      <c r="C182" s="89"/>
      <c r="D182" s="89"/>
      <c r="E182" s="89"/>
      <c r="F182" s="89"/>
      <c r="G182" s="89"/>
      <c r="H182" s="76"/>
      <c r="I182" s="74"/>
    </row>
    <row r="183" spans="1:9" x14ac:dyDescent="0.3">
      <c r="A183" s="75">
        <f t="shared" si="18"/>
        <v>15</v>
      </c>
      <c r="B183" s="88" t="s">
        <v>312</v>
      </c>
      <c r="C183" s="89"/>
      <c r="D183" s="89"/>
      <c r="E183" s="89"/>
      <c r="F183" s="89"/>
      <c r="G183" s="89"/>
      <c r="H183" s="76"/>
      <c r="I183" s="74"/>
    </row>
    <row r="184" spans="1:9" x14ac:dyDescent="0.3">
      <c r="A184" s="75">
        <f t="shared" si="18"/>
        <v>16</v>
      </c>
      <c r="B184" s="88" t="s">
        <v>8</v>
      </c>
      <c r="C184" s="89"/>
      <c r="D184" s="89"/>
      <c r="E184" s="89"/>
      <c r="F184" s="89"/>
      <c r="G184" s="89"/>
      <c r="H184" s="76"/>
      <c r="I184" s="74"/>
    </row>
    <row r="185" spans="1:9" x14ac:dyDescent="0.3">
      <c r="A185" s="75">
        <f t="shared" si="18"/>
        <v>17</v>
      </c>
      <c r="B185" s="88" t="s">
        <v>313</v>
      </c>
      <c r="C185" s="89"/>
      <c r="D185" s="89"/>
      <c r="E185" s="89"/>
      <c r="F185" s="89"/>
      <c r="G185" s="89"/>
      <c r="H185" s="76"/>
      <c r="I185" s="74"/>
    </row>
    <row r="186" spans="1:9" x14ac:dyDescent="0.3">
      <c r="A186" s="75">
        <f t="shared" si="18"/>
        <v>18</v>
      </c>
      <c r="B186" s="88" t="s">
        <v>314</v>
      </c>
      <c r="C186" s="89"/>
      <c r="D186" s="89"/>
      <c r="E186" s="89"/>
      <c r="F186" s="89"/>
      <c r="G186" s="89"/>
      <c r="H186" s="76"/>
      <c r="I186" s="74"/>
    </row>
  </sheetData>
  <autoFilter ref="A7:I106" xr:uid="{FF2B6A25-35D0-4092-9710-DE5C13BE6B31}"/>
  <mergeCells count="30">
    <mergeCell ref="B183:G183"/>
    <mergeCell ref="B184:G184"/>
    <mergeCell ref="B185:G185"/>
    <mergeCell ref="B186:G186"/>
    <mergeCell ref="B178:G178"/>
    <mergeCell ref="B179:G179"/>
    <mergeCell ref="B180:G180"/>
    <mergeCell ref="B181:G181"/>
    <mergeCell ref="B182:G182"/>
    <mergeCell ref="B173:G173"/>
    <mergeCell ref="B174:G174"/>
    <mergeCell ref="B175:G175"/>
    <mergeCell ref="B176:G176"/>
    <mergeCell ref="B177:G177"/>
    <mergeCell ref="A167:G167"/>
    <mergeCell ref="B169:G169"/>
    <mergeCell ref="B170:G170"/>
    <mergeCell ref="B171:G171"/>
    <mergeCell ref="B172:G172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2024-11-12T11:30:39Z</dcterms:modified>
</cp:coreProperties>
</file>