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Краснодар OZ\19. ЭОМ\2. Тендерный пакет\2. Формы для заполнения\"/>
    </mc:Choice>
  </mc:AlternateContent>
  <xr:revisionPtr revIDLastSave="0" documentId="13_ncr:1_{DB504CF6-A25D-4D91-A86D-1224400C7DE9}" xr6:coauthVersionLast="47" xr6:coauthVersionMax="47" xr10:uidLastSave="{00000000-0000-0000-0000-000000000000}"/>
  <bookViews>
    <workbookView xWindow="-108" yWindow="-108" windowWidth="23256" windowHeight="12576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!'!$A$7:$J$285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9" i="16" l="1"/>
  <c r="H318" i="16"/>
  <c r="H276" i="16"/>
  <c r="H250" i="16"/>
  <c r="E263" i="16"/>
  <c r="H263" i="16" s="1"/>
  <c r="E249" i="16"/>
  <c r="H249" i="16" s="1"/>
  <c r="E248" i="16"/>
  <c r="H248" i="16" s="1"/>
  <c r="E247" i="16"/>
  <c r="H247" i="16" s="1"/>
  <c r="E246" i="16"/>
  <c r="H246" i="16" s="1"/>
  <c r="E245" i="16"/>
  <c r="H245" i="16" s="1"/>
  <c r="E244" i="16"/>
  <c r="H244" i="16" s="1"/>
  <c r="E243" i="16"/>
  <c r="H243" i="16" s="1"/>
  <c r="E242" i="16"/>
  <c r="H242" i="16" s="1"/>
  <c r="E241" i="16"/>
  <c r="H241" i="16" s="1"/>
  <c r="E240" i="16"/>
  <c r="H240" i="16" s="1"/>
  <c r="E239" i="16"/>
  <c r="H239" i="16" s="1"/>
  <c r="E238" i="16"/>
  <c r="H238" i="16" s="1"/>
  <c r="E237" i="16"/>
  <c r="H237" i="16" s="1"/>
  <c r="E235" i="16"/>
  <c r="H235" i="16" s="1"/>
  <c r="E234" i="16"/>
  <c r="H234" i="16" s="1"/>
  <c r="E233" i="16"/>
  <c r="H233" i="16" s="1"/>
  <c r="E232" i="16"/>
  <c r="H232" i="16" s="1"/>
  <c r="E231" i="16"/>
  <c r="H231" i="16" s="1"/>
  <c r="E230" i="16"/>
  <c r="H230" i="16" s="1"/>
  <c r="E229" i="16"/>
  <c r="H229" i="16" s="1"/>
  <c r="E228" i="16"/>
  <c r="H228" i="16" s="1"/>
  <c r="E227" i="16"/>
  <c r="H227" i="16" s="1"/>
  <c r="E225" i="16"/>
  <c r="H225" i="16" s="1"/>
  <c r="E224" i="16"/>
  <c r="H224" i="16" s="1"/>
  <c r="E223" i="16"/>
  <c r="H223" i="16" s="1"/>
  <c r="E221" i="16"/>
  <c r="H221" i="16" s="1"/>
  <c r="E220" i="16"/>
  <c r="H220" i="16" s="1"/>
  <c r="E219" i="16"/>
  <c r="H219" i="16" s="1"/>
  <c r="E218" i="16"/>
  <c r="H218" i="16" s="1"/>
  <c r="E217" i="16"/>
  <c r="H217" i="16" s="1"/>
  <c r="E216" i="16"/>
  <c r="H216" i="16" s="1"/>
  <c r="E214" i="16"/>
  <c r="H214" i="16" s="1"/>
  <c r="E213" i="16"/>
  <c r="H213" i="16" s="1"/>
  <c r="E212" i="16"/>
  <c r="H212" i="16" s="1"/>
  <c r="E210" i="16"/>
  <c r="H210" i="16" s="1"/>
  <c r="E209" i="16"/>
  <c r="H209" i="16" s="1"/>
  <c r="E208" i="16"/>
  <c r="H208" i="16" s="1"/>
  <c r="E206" i="16"/>
  <c r="H206" i="16" s="1"/>
  <c r="E205" i="16"/>
  <c r="H205" i="16" s="1"/>
  <c r="E204" i="16"/>
  <c r="H204" i="16" s="1"/>
  <c r="E203" i="16"/>
  <c r="H203" i="16" s="1"/>
  <c r="E202" i="16"/>
  <c r="H202" i="16" s="1"/>
  <c r="E200" i="16"/>
  <c r="H200" i="16" s="1"/>
  <c r="E199" i="16"/>
  <c r="H199" i="16" s="1"/>
  <c r="E198" i="16"/>
  <c r="H198" i="16" s="1"/>
  <c r="E197" i="16"/>
  <c r="H197" i="16" s="1"/>
  <c r="E196" i="16"/>
  <c r="H196" i="16" s="1"/>
  <c r="E194" i="16"/>
  <c r="H194" i="16" s="1"/>
  <c r="E193" i="16"/>
  <c r="H193" i="16" s="1"/>
  <c r="E192" i="16"/>
  <c r="H192" i="16" s="1"/>
  <c r="E191" i="16"/>
  <c r="H191" i="16" s="1"/>
  <c r="E190" i="16"/>
  <c r="H190" i="16" s="1"/>
  <c r="E189" i="16"/>
  <c r="H189" i="16" s="1"/>
  <c r="E188" i="16"/>
  <c r="H188" i="16" s="1"/>
  <c r="E187" i="16"/>
  <c r="H187" i="16" s="1"/>
  <c r="E186" i="16"/>
  <c r="H186" i="16" s="1"/>
  <c r="E185" i="16"/>
  <c r="H185" i="16" s="1"/>
  <c r="E184" i="16"/>
  <c r="H184" i="16" s="1"/>
  <c r="E183" i="16"/>
  <c r="H183" i="16" s="1"/>
  <c r="E182" i="16"/>
  <c r="H182" i="16" s="1"/>
  <c r="E181" i="16"/>
  <c r="H181" i="16" s="1"/>
  <c r="E180" i="16"/>
  <c r="H180" i="16" s="1"/>
  <c r="E179" i="16"/>
  <c r="H179" i="16" s="1"/>
  <c r="E178" i="16"/>
  <c r="H178" i="16" s="1"/>
  <c r="E177" i="16"/>
  <c r="H177" i="16" s="1"/>
  <c r="E176" i="16"/>
  <c r="H176" i="16" s="1"/>
  <c r="E175" i="16"/>
  <c r="H175" i="16" s="1"/>
  <c r="E174" i="16"/>
  <c r="H174" i="16" s="1"/>
  <c r="E173" i="16"/>
  <c r="H173" i="16" s="1"/>
  <c r="E172" i="16"/>
  <c r="H172" i="16" s="1"/>
  <c r="E171" i="16"/>
  <c r="H171" i="16" s="1"/>
  <c r="E170" i="16"/>
  <c r="H170" i="16" s="1"/>
  <c r="E169" i="16"/>
  <c r="H169" i="16" s="1"/>
  <c r="E168" i="16"/>
  <c r="H168" i="16" s="1"/>
  <c r="E167" i="16"/>
  <c r="H167" i="16" s="1"/>
  <c r="E166" i="16"/>
  <c r="H166" i="16" s="1"/>
  <c r="E165" i="16"/>
  <c r="H165" i="16" s="1"/>
  <c r="E164" i="16"/>
  <c r="H164" i="16" s="1"/>
  <c r="E163" i="16"/>
  <c r="H163" i="16" s="1"/>
  <c r="E162" i="16"/>
  <c r="H162" i="16" s="1"/>
  <c r="E161" i="16"/>
  <c r="H161" i="16" s="1"/>
  <c r="E160" i="16"/>
  <c r="H160" i="16" s="1"/>
  <c r="E159" i="16"/>
  <c r="H159" i="16" s="1"/>
  <c r="E158" i="16"/>
  <c r="H158" i="16" s="1"/>
  <c r="E157" i="16"/>
  <c r="H157" i="16" s="1"/>
  <c r="E156" i="16"/>
  <c r="H156" i="16" s="1"/>
  <c r="E155" i="16"/>
  <c r="H155" i="16" s="1"/>
  <c r="E154" i="16"/>
  <c r="H154" i="16" s="1"/>
  <c r="E153" i="16"/>
  <c r="H153" i="16" s="1"/>
  <c r="E152" i="16"/>
  <c r="H152" i="16" s="1"/>
  <c r="E151" i="16"/>
  <c r="H151" i="16" s="1"/>
  <c r="E150" i="16"/>
  <c r="H150" i="16" s="1"/>
  <c r="E149" i="16"/>
  <c r="H149" i="16" s="1"/>
  <c r="E148" i="16"/>
  <c r="H148" i="16" s="1"/>
  <c r="E147" i="16"/>
  <c r="H147" i="16" s="1"/>
  <c r="E146" i="16"/>
  <c r="H146" i="16" s="1"/>
  <c r="E145" i="16"/>
  <c r="H145" i="16" s="1"/>
  <c r="E144" i="16"/>
  <c r="H144" i="16" s="1"/>
  <c r="E143" i="16"/>
  <c r="H143" i="16" s="1"/>
  <c r="E142" i="16"/>
  <c r="H142" i="16" s="1"/>
  <c r="E141" i="16"/>
  <c r="H141" i="16" s="1"/>
  <c r="E140" i="16"/>
  <c r="H140" i="16" s="1"/>
  <c r="E139" i="16"/>
  <c r="H139" i="16" s="1"/>
  <c r="E137" i="16"/>
  <c r="H137" i="16" s="1"/>
  <c r="E136" i="16"/>
  <c r="H136" i="16" s="1"/>
  <c r="E135" i="16"/>
  <c r="H135" i="16" s="1"/>
  <c r="E134" i="16"/>
  <c r="H134" i="16" s="1"/>
  <c r="E133" i="16"/>
  <c r="H133" i="16" s="1"/>
  <c r="E132" i="16"/>
  <c r="H132" i="16" s="1"/>
  <c r="E131" i="16"/>
  <c r="H131" i="16" s="1"/>
  <c r="E130" i="16"/>
  <c r="H130" i="16" s="1"/>
  <c r="E129" i="16"/>
  <c r="H129" i="16" s="1"/>
  <c r="E128" i="16"/>
  <c r="H128" i="16" s="1"/>
  <c r="E127" i="16"/>
  <c r="H127" i="16" s="1"/>
  <c r="E126" i="16"/>
  <c r="H126" i="16" s="1"/>
  <c r="E125" i="16"/>
  <c r="H125" i="16" s="1"/>
  <c r="E124" i="16"/>
  <c r="H124" i="16" s="1"/>
  <c r="E123" i="16"/>
  <c r="H123" i="16" s="1"/>
  <c r="E122" i="16"/>
  <c r="H122" i="16" s="1"/>
  <c r="E121" i="16"/>
  <c r="H121" i="16" s="1"/>
  <c r="E120" i="16"/>
  <c r="H120" i="16" s="1"/>
  <c r="E119" i="16"/>
  <c r="H119" i="16" s="1"/>
  <c r="E117" i="16"/>
  <c r="H117" i="16" s="1"/>
  <c r="E116" i="16"/>
  <c r="H116" i="16" s="1"/>
  <c r="E115" i="16"/>
  <c r="H115" i="16" s="1"/>
  <c r="E114" i="16"/>
  <c r="H114" i="16" s="1"/>
  <c r="E113" i="16"/>
  <c r="H113" i="16" s="1"/>
  <c r="E111" i="16"/>
  <c r="H111" i="16" s="1"/>
  <c r="E110" i="16"/>
  <c r="H110" i="16" s="1"/>
  <c r="E109" i="16"/>
  <c r="H109" i="16" s="1"/>
  <c r="E107" i="16"/>
  <c r="H107" i="16" s="1"/>
  <c r="E105" i="16"/>
  <c r="H105" i="16" s="1"/>
  <c r="E104" i="16"/>
  <c r="H104" i="16" s="1"/>
  <c r="E103" i="16"/>
  <c r="H103" i="16" s="1"/>
  <c r="E102" i="16"/>
  <c r="H102" i="16" s="1"/>
  <c r="E101" i="16"/>
  <c r="H101" i="16" s="1"/>
  <c r="E100" i="16"/>
  <c r="H100" i="16" s="1"/>
  <c r="E99" i="16"/>
  <c r="H99" i="16" s="1"/>
  <c r="E98" i="16"/>
  <c r="H98" i="16" s="1"/>
  <c r="E97" i="16"/>
  <c r="H97" i="16" s="1"/>
  <c r="E96" i="16"/>
  <c r="H96" i="16" s="1"/>
  <c r="E95" i="16"/>
  <c r="H95" i="16" s="1"/>
  <c r="E94" i="16"/>
  <c r="H94" i="16" s="1"/>
  <c r="E93" i="16"/>
  <c r="H93" i="16" s="1"/>
  <c r="E92" i="16"/>
  <c r="H92" i="16" s="1"/>
  <c r="E91" i="16"/>
  <c r="H91" i="16" s="1"/>
  <c r="E90" i="16"/>
  <c r="H90" i="16" s="1"/>
  <c r="E89" i="16"/>
  <c r="H89" i="16" s="1"/>
  <c r="E88" i="16"/>
  <c r="H88" i="16" s="1"/>
  <c r="E87" i="16"/>
  <c r="H87" i="16" s="1"/>
  <c r="E86" i="16"/>
  <c r="H86" i="16" s="1"/>
  <c r="E85" i="16"/>
  <c r="H85" i="16" s="1"/>
  <c r="E84" i="16"/>
  <c r="H84" i="16" s="1"/>
  <c r="E83" i="16"/>
  <c r="H83" i="16" s="1"/>
  <c r="E82" i="16"/>
  <c r="H82" i="16" s="1"/>
  <c r="E81" i="16"/>
  <c r="H81" i="16" s="1"/>
  <c r="E80" i="16"/>
  <c r="H80" i="16" s="1"/>
  <c r="E79" i="16"/>
  <c r="H79" i="16" s="1"/>
  <c r="E78" i="16"/>
  <c r="H78" i="16" s="1"/>
  <c r="E77" i="16"/>
  <c r="H77" i="16" s="1"/>
  <c r="E76" i="16"/>
  <c r="H76" i="16" s="1"/>
  <c r="E75" i="16"/>
  <c r="H75" i="16" s="1"/>
  <c r="E74" i="16"/>
  <c r="H74" i="16" s="1"/>
  <c r="E73" i="16"/>
  <c r="H73" i="16" s="1"/>
  <c r="E72" i="16"/>
  <c r="H72" i="16" s="1"/>
  <c r="E71" i="16"/>
  <c r="H71" i="16" s="1"/>
  <c r="E70" i="16"/>
  <c r="H70" i="16" s="1"/>
  <c r="E69" i="16"/>
  <c r="H69" i="16" s="1"/>
  <c r="E68" i="16"/>
  <c r="H68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61" i="16"/>
  <c r="H61" i="16" s="1"/>
  <c r="E60" i="16"/>
  <c r="H60" i="16" s="1"/>
  <c r="E59" i="16"/>
  <c r="H59" i="16" s="1"/>
  <c r="E58" i="16"/>
  <c r="H58" i="16" s="1"/>
  <c r="E57" i="16"/>
  <c r="H57" i="16" s="1"/>
  <c r="E56" i="16"/>
  <c r="H56" i="16" s="1"/>
  <c r="E55" i="16"/>
  <c r="H55" i="16" s="1"/>
  <c r="E54" i="16"/>
  <c r="H54" i="16" s="1"/>
  <c r="E53" i="16"/>
  <c r="H53" i="16" s="1"/>
  <c r="E52" i="16"/>
  <c r="H52" i="16" s="1"/>
  <c r="E51" i="16"/>
  <c r="H51" i="16" s="1"/>
  <c r="E50" i="16"/>
  <c r="H50" i="16" s="1"/>
  <c r="E49" i="16"/>
  <c r="H49" i="16" s="1"/>
  <c r="E48" i="16"/>
  <c r="H48" i="16" s="1"/>
  <c r="E47" i="16"/>
  <c r="H47" i="16" s="1"/>
  <c r="E46" i="16"/>
  <c r="H46" i="16" s="1"/>
  <c r="E45" i="16"/>
  <c r="H45" i="16" s="1"/>
  <c r="E44" i="16"/>
  <c r="H44" i="16" s="1"/>
  <c r="E43" i="16"/>
  <c r="H43" i="16" s="1"/>
  <c r="E41" i="16"/>
  <c r="H41" i="16" s="1"/>
  <c r="E40" i="16"/>
  <c r="H40" i="16" s="1"/>
  <c r="E39" i="16"/>
  <c r="H39" i="16" s="1"/>
  <c r="E38" i="16"/>
  <c r="H38" i="16" s="1"/>
  <c r="H37" i="16"/>
  <c r="E37" i="16"/>
  <c r="E36" i="16"/>
  <c r="H36" i="16" s="1"/>
  <c r="E35" i="16"/>
  <c r="H35" i="16" s="1"/>
  <c r="E34" i="16"/>
  <c r="H34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2" i="16"/>
  <c r="H22" i="16" s="1"/>
  <c r="E21" i="16"/>
  <c r="H21" i="16" s="1"/>
  <c r="E20" i="16"/>
  <c r="H20" i="16" s="1"/>
  <c r="E19" i="16"/>
  <c r="H19" i="16" s="1"/>
  <c r="E18" i="16"/>
  <c r="H18" i="16" s="1"/>
  <c r="E17" i="16"/>
  <c r="H17" i="16" s="1"/>
  <c r="E16" i="16"/>
  <c r="H16" i="16" s="1"/>
  <c r="E15" i="16"/>
  <c r="H15" i="16" s="1"/>
  <c r="E14" i="16"/>
  <c r="H14" i="16" s="1"/>
  <c r="A322" i="16" l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6" i="16" s="1"/>
  <c r="A337" i="16" s="1"/>
  <c r="A338" i="16" s="1"/>
  <c r="E317" i="16" l="1"/>
  <c r="H317" i="16" s="1"/>
  <c r="E316" i="16"/>
  <c r="H316" i="16" s="1"/>
  <c r="E315" i="16"/>
  <c r="H315" i="16" s="1"/>
  <c r="E314" i="16"/>
  <c r="H314" i="16" s="1"/>
  <c r="E313" i="16"/>
  <c r="H313" i="16" s="1"/>
  <c r="E312" i="16"/>
  <c r="H312" i="16" s="1"/>
  <c r="E311" i="16"/>
  <c r="H311" i="16" s="1"/>
  <c r="E310" i="16"/>
  <c r="H310" i="16" s="1"/>
  <c r="E309" i="16"/>
  <c r="H309" i="16" s="1"/>
  <c r="E308" i="16"/>
  <c r="H308" i="16" s="1"/>
  <c r="E307" i="16"/>
  <c r="H307" i="16" s="1"/>
  <c r="E306" i="16"/>
  <c r="H306" i="16" s="1"/>
  <c r="E305" i="16"/>
  <c r="H305" i="16" s="1"/>
  <c r="E304" i="16"/>
  <c r="H304" i="16" s="1"/>
  <c r="E303" i="16"/>
  <c r="H303" i="16" s="1"/>
  <c r="E302" i="16"/>
  <c r="H302" i="16" s="1"/>
  <c r="E301" i="16"/>
  <c r="H301" i="16" s="1"/>
  <c r="E300" i="16"/>
  <c r="H300" i="16" s="1"/>
  <c r="E299" i="16"/>
  <c r="H299" i="16" s="1"/>
  <c r="E298" i="16"/>
  <c r="H298" i="16" s="1"/>
  <c r="E297" i="16"/>
  <c r="H297" i="16" s="1"/>
  <c r="E296" i="16"/>
  <c r="H296" i="16" s="1"/>
  <c r="E295" i="16"/>
  <c r="H295" i="16" s="1"/>
  <c r="E285" i="16"/>
  <c r="H285" i="16" s="1"/>
  <c r="E284" i="16"/>
  <c r="H284" i="16" s="1"/>
  <c r="E283" i="16"/>
  <c r="H283" i="16" s="1"/>
  <c r="E282" i="16"/>
  <c r="H282" i="16" s="1"/>
  <c r="E281" i="16"/>
  <c r="H281" i="16" s="1"/>
  <c r="E286" i="16"/>
  <c r="H286" i="16" s="1"/>
  <c r="E275" i="16"/>
  <c r="H275" i="16" s="1"/>
  <c r="E274" i="16"/>
  <c r="H274" i="16" s="1"/>
  <c r="E273" i="16"/>
  <c r="H273" i="16" s="1"/>
  <c r="E272" i="16"/>
  <c r="H272" i="16" s="1"/>
  <c r="E271" i="16"/>
  <c r="H271" i="16" s="1"/>
  <c r="E270" i="16"/>
  <c r="H270" i="16" s="1"/>
  <c r="E269" i="16"/>
  <c r="H269" i="16" s="1"/>
  <c r="E268" i="16"/>
  <c r="H268" i="16" s="1"/>
  <c r="E267" i="16"/>
  <c r="H267" i="16" s="1"/>
  <c r="E266" i="16"/>
  <c r="H266" i="16" s="1"/>
  <c r="E265" i="16"/>
  <c r="H265" i="16" s="1"/>
  <c r="E264" i="16"/>
  <c r="H264" i="16" s="1"/>
  <c r="E253" i="16"/>
  <c r="H253" i="16" s="1"/>
  <c r="E255" i="16"/>
  <c r="H255" i="16" s="1"/>
  <c r="E256" i="16"/>
  <c r="H256" i="16" s="1"/>
  <c r="E258" i="16"/>
  <c r="H258" i="16" s="1"/>
  <c r="E259" i="16"/>
  <c r="H259" i="16" s="1"/>
  <c r="E260" i="16"/>
  <c r="H260" i="16" s="1"/>
  <c r="E261" i="16"/>
  <c r="H261" i="16" s="1"/>
  <c r="E279" i="16"/>
  <c r="H279" i="16" s="1"/>
  <c r="E280" i="16"/>
  <c r="H280" i="16" s="1"/>
  <c r="E287" i="16"/>
  <c r="H287" i="16" s="1"/>
  <c r="E288" i="16"/>
  <c r="H288" i="16" s="1"/>
  <c r="E289" i="16"/>
  <c r="H289" i="16" s="1"/>
  <c r="E290" i="16"/>
  <c r="H290" i="16" s="1"/>
  <c r="E291" i="16"/>
  <c r="H291" i="16" s="1"/>
  <c r="E293" i="16"/>
  <c r="H293" i="16" s="1"/>
  <c r="E294" i="16"/>
  <c r="H294" i="16" s="1"/>
  <c r="E13" i="16"/>
  <c r="H13" i="16" s="1"/>
  <c r="E12" i="16"/>
  <c r="H12" i="16" s="1"/>
  <c r="E11" i="16"/>
  <c r="H11" i="16" s="1"/>
  <c r="E10" i="16"/>
  <c r="H10" i="16" s="1"/>
</calcChain>
</file>

<file path=xl/sharedStrings.xml><?xml version="1.0" encoding="utf-8"?>
<sst xmlns="http://schemas.openxmlformats.org/spreadsheetml/2006/main" count="1200" uniqueCount="603">
  <si>
    <t>Работы тендера</t>
  </si>
  <si>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</si>
  <si>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</si>
  <si>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</si>
  <si>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</si>
  <si>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</si>
  <si>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</si>
  <si>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</si>
  <si>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</si>
  <si>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</si>
  <si>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</si>
  <si>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</si>
  <si>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1.2</t>
  </si>
  <si>
    <t>1.3</t>
  </si>
  <si>
    <t>1.4</t>
  </si>
  <si>
    <t>шт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</si>
  <si>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</si>
  <si>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</si>
  <si>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</si>
  <si>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</si>
  <si>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</si>
  <si>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</si>
  <si>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</si>
  <si>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</si>
  <si>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</si>
  <si>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1.2.1</t>
  </si>
  <si>
    <t>1.2.2</t>
  </si>
  <si>
    <t>1.2.3</t>
  </si>
  <si>
    <t>1.3.1</t>
  </si>
  <si>
    <t>шт.</t>
  </si>
  <si>
    <r>
      <rPr>
        <i/>
        <sz val="11"/>
        <color rgb="FFC00000"/>
        <rFont val="Times New Roman"/>
        <family val="1"/>
        <charset val="204"/>
      </rPr>
      <t>(Наименование организации, ИНН ___________</t>
    </r>
    <r>
      <rPr>
        <sz val="11"/>
        <color theme="1"/>
        <rFont val="Times New Roman"/>
        <family val="1"/>
        <charset val="204"/>
      </rPr>
      <t>, изучило тендерный пакет и сообщает о готовности выполнить работы на следующих условиях:</t>
    </r>
  </si>
  <si>
    <t>ИТОГО, руб с НДС</t>
  </si>
  <si>
    <t>Дополнительные сведения и прочие затраты, учтенные в коммерческом предложении: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</si>
  <si>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</si>
  <si>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</si>
  <si>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</si>
  <si>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</si>
  <si>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</si>
  <si>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</si>
  <si>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</si>
  <si>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</si>
  <si>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</si>
  <si>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</si>
  <si>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</si>
  <si>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</si>
  <si>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</si>
  <si>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</si>
  <si>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</si>
  <si>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</si>
  <si>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</si>
  <si>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1.</t>
  </si>
  <si>
    <t>м</t>
  </si>
  <si>
    <t>Силовое электрооборудование</t>
  </si>
  <si>
    <t>ВРУ индивидуального исполнения, 380В,   IP31, напольной установки 2100х600х600мм
ввод сверху:</t>
  </si>
  <si>
    <t>ВП1,ВП2</t>
  </si>
  <si>
    <t>Рубильник перевыключатель , 3Р ,  номинальный ток 1500А РowerSwitch</t>
  </si>
  <si>
    <t>Конденсаторная установка 400 кВар УКРМ-0,4-400-25</t>
  </si>
  <si>
    <t>Конденсатор КЗ-1 0,47 мкФ 1000/380В с плавкой вставкой 20А</t>
  </si>
  <si>
    <t>Электросчетчик трехфазный 380/220В .5А ,класс точности 1 с КИП Меркурий 234 ART2-00 (D)PRF04
380/220В,5(10)А, 1кл</t>
  </si>
  <si>
    <t>Трансформатор тока, 1250/5А</t>
  </si>
  <si>
    <t>Трансформатор тока, 1000/5А</t>
  </si>
  <si>
    <t>РП1,РП2 индивидуального исполнения, 380В,   IP31, напольной установки 2100х600х450мм ввод
сверху</t>
  </si>
  <si>
    <t>Выключатель автоматический, 3Р , микропроцессорный расцепитель, в габаритах 1250А, номинальный ток 1250А ВА 88-43</t>
  </si>
  <si>
    <t>1.1.10</t>
  </si>
  <si>
    <t>Выключатель автоматический, 3Р , микропроцессорный расцепитель, в габаритах 1250А, номинальный ток 1000А ВА 88-43</t>
  </si>
  <si>
    <t>1.1.11</t>
  </si>
  <si>
    <t>Выключатель автоматический, 3Р , микропроцессорный расцепитель, в габаритах 800А, номинальный ток 630А ВА 88-40</t>
  </si>
  <si>
    <t>1.1.12</t>
  </si>
  <si>
    <t>Выключатель автоматический, 3Р ,  в габаритах 400А, номинальный ток 250А ВА 88-35</t>
  </si>
  <si>
    <t>1.1.13</t>
  </si>
  <si>
    <t>Выключатель автоматический, 3Р ,  в габаритах 400А, номинальный ток 200А ВА 88-35</t>
  </si>
  <si>
    <t>1.1.14</t>
  </si>
  <si>
    <t>Выключатель автоматический, 3Р ,  в габаритах 250А, номинальный ток 160А ВА 57-35-340010</t>
  </si>
  <si>
    <t>1.1.15</t>
  </si>
  <si>
    <t>Выключатель автоматический, 3Р ,  в габаритах 250А, номинальный ток 125А ВА 57-35-340010</t>
  </si>
  <si>
    <t>1.1.16</t>
  </si>
  <si>
    <t>Выключатель автоматический, 3Р ,  в габаритах 250А, номинальный ток 100А ВА 57-35-340010</t>
  </si>
  <si>
    <t>1.1.17</t>
  </si>
  <si>
    <t>Выключатель автоматический на DIN рейку, 3Р , характеристика срабатывания С, 80А ВА 47-100</t>
  </si>
  <si>
    <t>1.1.18</t>
  </si>
  <si>
    <t>Выключатель автоматический на DIN рейку, 3Р , характеристика срабатывания С, 63А ВА 47-100</t>
  </si>
  <si>
    <t>1.1.19</t>
  </si>
  <si>
    <t>Выключатель автоматический на DIN рейку, 3Р , характеристика срабатывания С, 50А ВА 47-100</t>
  </si>
  <si>
    <t>1.1.20</t>
  </si>
  <si>
    <t>Выключатель автоматический на DIN рейку, 3Р , характеристика срабатывания С, 20А ВА 47-100</t>
  </si>
  <si>
    <t>1.1.21</t>
  </si>
  <si>
    <t>Дифференциальный автомат АД12-22C16-АC-УХЛ4 тип АС 20-30 мA 1P+N 230 В 4,5 кА АД12-22C16-АC-УХЛ4</t>
  </si>
  <si>
    <t>1.1.22</t>
  </si>
  <si>
    <t>Дифференциальный автомат АД12-22C16-АC-УХЛ4 тип АС 16-30 мA 1P+N 230 В 4,5 кА АД12-22C16-АC-УХЛ4</t>
  </si>
  <si>
    <t>1.1.23</t>
  </si>
  <si>
    <t>Выключатель автоматический на DIN рейку, 1Р , характеристика срабатывания С, 10А</t>
  </si>
  <si>
    <t>АВР с РП3 (ППУ_индивидуального исполнения, 380В,   IP31, напольной установки
2100х450х450мм ввод сверху:</t>
  </si>
  <si>
    <t>Устройство автоматического ввода резерва модульное АВР-1 STANDARD 63А KARAT</t>
  </si>
  <si>
    <t>компл.</t>
  </si>
  <si>
    <t>Электросчетчик трехфазный 380/220В 60А ,класс точности 1 Меркурий 230 ART</t>
  </si>
  <si>
    <t>Выключатель автоматический на DIN рейку, 3Р , характеристика срабатывания С, 32А ВА 47-100</t>
  </si>
  <si>
    <t>1.2.4</t>
  </si>
  <si>
    <t>Выключатель автоматический на DIN рейку, 3Р , характеристика срабатывания С, 25А ВА 47-100</t>
  </si>
  <si>
    <t>1.2.5</t>
  </si>
  <si>
    <t>Выключатель автоматический на DIN рейку, 1Р , характеристика срабатывания С, 10А ВА 47-100</t>
  </si>
  <si>
    <t>1.2.6</t>
  </si>
  <si>
    <t>Выключатель на DIN рейку, 3Р 100А ВН-32 3P 100А</t>
  </si>
  <si>
    <t>1.2.7</t>
  </si>
  <si>
    <t>Щит измерительный индивидуального исполнения ШУ, 380В,   IP31, навесной установки см.схему</t>
  </si>
  <si>
    <t>1.2.8</t>
  </si>
  <si>
    <t>Электросчетчик трехфазный 380/220В 60А ,класс точности 1 Mеркурий 234 ARTM (X)2-01 (D) POBR.R 5 (60)А</t>
  </si>
  <si>
    <t>Щитовое оборудование ЭОМ</t>
  </si>
  <si>
    <t>Щит силовой , 380В,   IP31, открытой установки, накладной, металлический индив.изгот. см.схему</t>
  </si>
  <si>
    <t>1.3.2</t>
  </si>
  <si>
    <t>Выключатель автоматический на DIN рейку, 3Р , характеристика срабатывания С, 63А ВА 47-63</t>
  </si>
  <si>
    <t>1.3.3</t>
  </si>
  <si>
    <t>Выключатель автоматический на DIN рейку, 3Р , характеристика срабатывания С, 25А ВА 47-63</t>
  </si>
  <si>
    <t>1.3.4</t>
  </si>
  <si>
    <t>Выключатель автоматический на DIN рейку, 3Р , характеристика срабатывания С, 20А ВА 47-63</t>
  </si>
  <si>
    <t>1.3.5</t>
  </si>
  <si>
    <t>Выключатель автоматический на DIN рейку, 3Р , характеристика срабатывания С, 16А ВА 47-63</t>
  </si>
  <si>
    <t>1.3.6</t>
  </si>
  <si>
    <t xml:space="preserve">Выключатель автоматический на DIN рейку, 1Р , характеристика срабатывания С, 10А ВА 47-63 </t>
  </si>
  <si>
    <t>1.3.7</t>
  </si>
  <si>
    <t>1.3.8</t>
  </si>
  <si>
    <t>1.3.9</t>
  </si>
  <si>
    <t>1.3.10</t>
  </si>
  <si>
    <t>Выключатель автоматический на DIN рейку, 1Р , характеристика срабатывания С, 10А ВА 47-63</t>
  </si>
  <si>
    <t>1.3.11</t>
  </si>
  <si>
    <t>1.3.12</t>
  </si>
  <si>
    <t>Выключатель на DIN рейку, 3Р 50А ВН-32 3P 50А</t>
  </si>
  <si>
    <t>1.3.13</t>
  </si>
  <si>
    <t>1.3.14</t>
  </si>
  <si>
    <t>1.3.15</t>
  </si>
  <si>
    <t>1.3.16</t>
  </si>
  <si>
    <t>Выключатель автоматический на DIN рейку, 1Р , характеристика срабатывания В, 10А ВА 47-63</t>
  </si>
  <si>
    <t>1.3.17</t>
  </si>
  <si>
    <t>1.3.18</t>
  </si>
  <si>
    <t>Щит силовой , 220В,   IP31, открытой установки, накладной, металлический индив.изгот. см.схему</t>
  </si>
  <si>
    <t>1.3.19</t>
  </si>
  <si>
    <t>1.3.20</t>
  </si>
  <si>
    <t>Выключатель автоматический на DIN рейку, 1Р , характеристика срабатывания В 6 А ВА 47-63</t>
  </si>
  <si>
    <t>1.3.21</t>
  </si>
  <si>
    <t>Выключатель на DIN рейку,2Р 50А ВН-32 3P 50А</t>
  </si>
  <si>
    <t>1.3.22</t>
  </si>
  <si>
    <t>1.3.23</t>
  </si>
  <si>
    <t>Выключатель автоматический на DIN рейку, 3Р , характеристика срабатывания С, 100А ВА 47-63</t>
  </si>
  <si>
    <t>1.3.24</t>
  </si>
  <si>
    <t>1.3.25</t>
  </si>
  <si>
    <t>Выключатель автоматический на DIN рейку, 3Р , характеристика срабатывания С, 32А ВА 47-63</t>
  </si>
  <si>
    <t>1.3.26</t>
  </si>
  <si>
    <t>1.3.27</t>
  </si>
  <si>
    <t>1.3.28</t>
  </si>
  <si>
    <t>Выключатель автоматический на DIN рейку, 3Р , характеристика срабатывания С, 10А ВА 47-63</t>
  </si>
  <si>
    <t>1.3.29</t>
  </si>
  <si>
    <t>1.3.30</t>
  </si>
  <si>
    <t>1.3.31</t>
  </si>
  <si>
    <t>Независимый контакт в выключатель</t>
  </si>
  <si>
    <t>1.3.32</t>
  </si>
  <si>
    <t>Выключатель на DIN рейку, 3Р 125А ВН-32 3P 125А</t>
  </si>
  <si>
    <t>1.3.33</t>
  </si>
  <si>
    <t>1.3.34</t>
  </si>
  <si>
    <t>1.3.35</t>
  </si>
  <si>
    <t>1.3.36</t>
  </si>
  <si>
    <t>1.3.37</t>
  </si>
  <si>
    <t>1.3.38</t>
  </si>
  <si>
    <t>Выключатель автоматический на DIN рейку, 1Р , характеристика срабатывания С, 16А ВА 47-63</t>
  </si>
  <si>
    <t>1.3.39</t>
  </si>
  <si>
    <t>1.3.40</t>
  </si>
  <si>
    <t>1.3.41</t>
  </si>
  <si>
    <t>1.3.42</t>
  </si>
  <si>
    <t>1.3.43</t>
  </si>
  <si>
    <t>1.3.44</t>
  </si>
  <si>
    <t>1.3.45</t>
  </si>
  <si>
    <t>1.3.46</t>
  </si>
  <si>
    <t>1.3.47</t>
  </si>
  <si>
    <t>1.3.48</t>
  </si>
  <si>
    <t>1.3.49</t>
  </si>
  <si>
    <t>1.3.50</t>
  </si>
  <si>
    <t>1.3.51</t>
  </si>
  <si>
    <t>1.3.52</t>
  </si>
  <si>
    <t>1.3.53</t>
  </si>
  <si>
    <t>1.3.54</t>
  </si>
  <si>
    <t>Автоматический выключатель дифференциального тока  C16 10мА тип AC IEK АВДТ32EM 1P+N</t>
  </si>
  <si>
    <t>1.3.55</t>
  </si>
  <si>
    <t>1.3.56</t>
  </si>
  <si>
    <t>1.3.57</t>
  </si>
  <si>
    <t>Выключатель автоматический на DIN рейку, 1Р , характеристика срабатывания С, 6А ВА 47-63</t>
  </si>
  <si>
    <t>1.3.58</t>
  </si>
  <si>
    <t>Щит силовой , 380В,   IP65, открытой установки, накладной, металлический индив.изгот. см.схему</t>
  </si>
  <si>
    <t>1.3.59</t>
  </si>
  <si>
    <t>1.3.60</t>
  </si>
  <si>
    <t>1.3.61</t>
  </si>
  <si>
    <t>Выключатель автоматический на DIN рейку, 1Р , характеристика срабатывания В, 6А ВА 47-63</t>
  </si>
  <si>
    <t>1.3.62</t>
  </si>
  <si>
    <t>Ящик с безопасным разделительным тр-ром 220/36В, IP54 ЯТП-0,25-220/42 IP54</t>
  </si>
  <si>
    <t>1.5</t>
  </si>
  <si>
    <t>Щитовое оборудование для шкафов освещения и силовых щитов</t>
  </si>
  <si>
    <t>1.5.1</t>
  </si>
  <si>
    <t>Устройства защиты от импульсных перенапряжений класса 2 с комплектным предохранителем</t>
  </si>
  <si>
    <t>1.6</t>
  </si>
  <si>
    <t>Осветительные приборы. Источники света</t>
  </si>
  <si>
    <t>1.6.1</t>
  </si>
  <si>
    <t>Светильник светодиодный 6 Вт, IP20, 220В.с надписью Выход</t>
  </si>
  <si>
    <t>1.6.2</t>
  </si>
  <si>
    <t>Светильник светодиодный 6 Вт, IP54, 220В.с надписью Выход</t>
  </si>
  <si>
    <t>1.6.3</t>
  </si>
  <si>
    <t>Блок аварийного питания для светильников (безопасность ,антипаника)</t>
  </si>
  <si>
    <t>1.7</t>
  </si>
  <si>
    <t>Электроустановочные изделия</t>
  </si>
  <si>
    <t>1.7.1</t>
  </si>
  <si>
    <t>Выключатель 1Р, 1-клавишный для открытой установки, 10А, 250В, IP44</t>
  </si>
  <si>
    <t>1.7.2</t>
  </si>
  <si>
    <t>Выключатель 1Р, 1-клавишный для скрытой установки, 10А, 250В, IP20</t>
  </si>
  <si>
    <t>1.7.3</t>
  </si>
  <si>
    <t>Выключатель 1Р, 1-клавишный проходной для открытой установки, 10А, 250В, IP44</t>
  </si>
  <si>
    <t>1.7.4</t>
  </si>
  <si>
    <t>Выключатель 2Р, 2-клавишный проходной для открытой установки, 10А, 250В, IP44</t>
  </si>
  <si>
    <t>1.7.5</t>
  </si>
  <si>
    <t>Выключатель 1Р, 1-клавишный проходной 10А, 250В, IP20, для скрытой уст.</t>
  </si>
  <si>
    <t>1.8</t>
  </si>
  <si>
    <t>Кабельные изделия и провода</t>
  </si>
  <si>
    <t>1.8.1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</si>
  <si>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3х1,5 мм2</t>
  </si>
  <si>
    <t>1.8.2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</si>
  <si>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3х2,5 мм2</t>
  </si>
  <si>
    <t>1.8.3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</si>
  <si>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3х4 мм2</t>
  </si>
  <si>
    <t>1.8.4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</si>
  <si>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3х6 мм2</t>
  </si>
  <si>
    <t>1.8.5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</si>
  <si>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5х4 мм2</t>
  </si>
  <si>
    <t>1.8.6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</si>
  <si>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5х6 мм2</t>
  </si>
  <si>
    <t>1.8.7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</si>
  <si>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5х10 мм2</t>
  </si>
  <si>
    <t>1.8.8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</si>
  <si>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5х16 мм2</t>
  </si>
  <si>
    <t>1.8.9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</si>
  <si>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5х25 мм2</t>
  </si>
  <si>
    <t>1.8.10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</si>
  <si>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5х35 мм2</t>
  </si>
  <si>
    <t>1.8.11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</si>
  <si>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5х50 мм2</t>
  </si>
  <si>
    <t>1.8.12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</si>
  <si>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5х70 мм2</t>
  </si>
  <si>
    <t>1.8.13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</si>
  <si>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5х95 мм2</t>
  </si>
  <si>
    <t>1.8.14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</si>
  <si>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5х120 мм2</t>
  </si>
  <si>
    <t>1.8.15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</si>
  <si>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5х150 мм2</t>
  </si>
  <si>
    <t>1.8.16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</si>
  <si>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ППГнг(А)-FRHF-0,66 3х2,5 мм2</t>
  </si>
  <si>
    <t>1.8.17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</si>
  <si>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ППГнг(А)-FRHF-0,66 5х4 мм2</t>
  </si>
  <si>
    <t>1.8.18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</si>
  <si>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ППГнг(А)-FRHF-0,66 5х6 мм2</t>
  </si>
  <si>
    <t>1.8.19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</si>
  <si>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ППГнг(А)-FRHF-0,66 5х10 мм2</t>
  </si>
  <si>
    <t>1.9</t>
  </si>
  <si>
    <t>Лотки.</t>
  </si>
  <si>
    <t>1.9.1</t>
  </si>
  <si>
    <t>Металлический лоток неперфорированный 500х50х3000</t>
  </si>
  <si>
    <t>1.9.2</t>
  </si>
  <si>
    <t>Ответвитель Т-образный,  500х50</t>
  </si>
  <si>
    <t>1.9.3</t>
  </si>
  <si>
    <t>Крышка для лотка неперфорированного осн. 500</t>
  </si>
  <si>
    <t>1.9.4</t>
  </si>
  <si>
    <t>Крышка для ответвителя Т-образного осн. 500</t>
  </si>
  <si>
    <t>1.9.5</t>
  </si>
  <si>
    <t>Угол плоский 90град, осн. 500х50</t>
  </si>
  <si>
    <t>1.9.6</t>
  </si>
  <si>
    <t>Металлический лоток неперфорированный 300х50х2500</t>
  </si>
  <si>
    <t>1.9.7</t>
  </si>
  <si>
    <t>Ответвитель Т-образный, 300х50</t>
  </si>
  <si>
    <t>1.9.8</t>
  </si>
  <si>
    <t>Переходник с 300х100 на 200х50</t>
  </si>
  <si>
    <t>1.9.9</t>
  </si>
  <si>
    <t>Переходник с 300х150 на 150х50</t>
  </si>
  <si>
    <t>1.9.10</t>
  </si>
  <si>
    <t>Переходник с 300х100 на 100х50</t>
  </si>
  <si>
    <t>1.9.11</t>
  </si>
  <si>
    <t>Крышка для лотка неперфорированного осн. 300</t>
  </si>
  <si>
    <t>1.9.12</t>
  </si>
  <si>
    <t>Крышка для ответвителя Т-образного осн. 300</t>
  </si>
  <si>
    <t>1.9.13</t>
  </si>
  <si>
    <t>Крышка на переходник с 300 на 200</t>
  </si>
  <si>
    <t>1.9.14</t>
  </si>
  <si>
    <t>Крышка на переходник с 300 на 100</t>
  </si>
  <si>
    <t>1.9.15</t>
  </si>
  <si>
    <t>Угол плоский 90град, осн. 300х50</t>
  </si>
  <si>
    <t>1.9.16</t>
  </si>
  <si>
    <t>1.9.17</t>
  </si>
  <si>
    <t>Крестовик 300х50</t>
  </si>
  <si>
    <t>1.9.18</t>
  </si>
  <si>
    <t>Металлический лоток неперфорированный 200х50х3000</t>
  </si>
  <si>
    <t>1.9.19</t>
  </si>
  <si>
    <t>Ответвитель Т-образный, 200х50</t>
  </si>
  <si>
    <t>1.9.20</t>
  </si>
  <si>
    <t>Переходник с 200х100 на 100х50</t>
  </si>
  <si>
    <t>1.9.21</t>
  </si>
  <si>
    <t>Угол плоский 90град, осн. 200х50</t>
  </si>
  <si>
    <t>1.9.22</t>
  </si>
  <si>
    <t>Крышка для лотка неперфорированного осн. 200</t>
  </si>
  <si>
    <t>1.9.23</t>
  </si>
  <si>
    <t>Крышка для ответвителя Т-образного осн. 200</t>
  </si>
  <si>
    <t>1.9.24</t>
  </si>
  <si>
    <t>Крышка на переходник с 200 на 100</t>
  </si>
  <si>
    <t>1.9.25</t>
  </si>
  <si>
    <t>Крышка для плоского угла 90град, осн. 200</t>
  </si>
  <si>
    <t>1.9.26</t>
  </si>
  <si>
    <t>1.9.27</t>
  </si>
  <si>
    <t>1.9.28</t>
  </si>
  <si>
    <t>Металлический лоток неперфорированный 150х50х3000</t>
  </si>
  <si>
    <t>1.9.29</t>
  </si>
  <si>
    <t>Крышка для лотка неперфорированного осн. 150</t>
  </si>
  <si>
    <t>1.9.30</t>
  </si>
  <si>
    <t>Ответвитель Т-образный, 150х50</t>
  </si>
  <si>
    <t>1.9.31</t>
  </si>
  <si>
    <t>Угол плоский 90град, осн. 100х50</t>
  </si>
  <si>
    <t>1.9.32</t>
  </si>
  <si>
    <t>Крышка для ответвителя Т-образного осн. 150</t>
  </si>
  <si>
    <t>1.9.33</t>
  </si>
  <si>
    <t>Крышка для плоского угла 90град, осн. 150</t>
  </si>
  <si>
    <t>1.9.34</t>
  </si>
  <si>
    <t>Угол плоский 90град, осн.150х50</t>
  </si>
  <si>
    <t>1.9.35</t>
  </si>
  <si>
    <t>1.9.36</t>
  </si>
  <si>
    <t>Крестовик 150х50</t>
  </si>
  <si>
    <t>1.9.37</t>
  </si>
  <si>
    <t>Металлический лоток неперфорированный 100х100х3000</t>
  </si>
  <si>
    <t>1.9.38</t>
  </si>
  <si>
    <t>Крышка для лотка неперфорированного осн. 100</t>
  </si>
  <si>
    <t>1.9.39</t>
  </si>
  <si>
    <t>Ответвитель Т-образный, 100х50</t>
  </si>
  <si>
    <t>1.9.40</t>
  </si>
  <si>
    <t>1.9.41</t>
  </si>
  <si>
    <t>Крышка для ответвителя Т-образного осн. 100</t>
  </si>
  <si>
    <t>1.9.42</t>
  </si>
  <si>
    <t>Крышка для плоского угла 90град, осн. 100</t>
  </si>
  <si>
    <t>1.9.43</t>
  </si>
  <si>
    <t>Угол плоский 90град, осн.100х50</t>
  </si>
  <si>
    <t>1.9.44</t>
  </si>
  <si>
    <t>1.9.45</t>
  </si>
  <si>
    <t>Металлический лоток неперфорированный 100х50х3000</t>
  </si>
  <si>
    <t>1.9.46</t>
  </si>
  <si>
    <t>1.9.47</t>
  </si>
  <si>
    <t>1.9.48</t>
  </si>
  <si>
    <t>1.9.49</t>
  </si>
  <si>
    <t>1.9.50</t>
  </si>
  <si>
    <t>1.9.51</t>
  </si>
  <si>
    <t>Соединительные пластины Н100</t>
  </si>
  <si>
    <t>1.9.52</t>
  </si>
  <si>
    <t>Соединительные пластины Н50</t>
  </si>
  <si>
    <t>1.9.53</t>
  </si>
  <si>
    <t>Пластина для заземления</t>
  </si>
  <si>
    <t>1.9.54</t>
  </si>
  <si>
    <t>Шпилька, 2000мм</t>
  </si>
  <si>
    <t>1.9.55</t>
  </si>
  <si>
    <t>Комплект крепежа</t>
  </si>
  <si>
    <t>1.9.56</t>
  </si>
  <si>
    <t>Цементный кабельный лоток КЛ 30*30 с крышкой</t>
  </si>
  <si>
    <t>1.10</t>
  </si>
  <si>
    <t>Гофрированные трубы ПЛЛ</t>
  </si>
  <si>
    <t>1.10.1</t>
  </si>
  <si>
    <t>Труба гофр. ПЛЛ с зондом П25</t>
  </si>
  <si>
    <t>1.10.2</t>
  </si>
  <si>
    <t>Труба гофр. ПЛЛ с зондом П20</t>
  </si>
  <si>
    <t>1.10.3</t>
  </si>
  <si>
    <t xml:space="preserve">Труба гофр. ПЛЛ с зондом П40 </t>
  </si>
  <si>
    <t>1.10.4</t>
  </si>
  <si>
    <t>Труба гофр. ПЛЛ с зондом П50</t>
  </si>
  <si>
    <t>1.10.5</t>
  </si>
  <si>
    <t>Труба гофр. ПЛЛ с зондом П63</t>
  </si>
  <si>
    <t>1.11</t>
  </si>
  <si>
    <t>Крепежные изделия</t>
  </si>
  <si>
    <t>1.11.1</t>
  </si>
  <si>
    <t>Держатель с защелкой 20мм</t>
  </si>
  <si>
    <t>1.11.2</t>
  </si>
  <si>
    <t>Держатель с защелкой 25мм</t>
  </si>
  <si>
    <t>1.11.3</t>
  </si>
  <si>
    <t>Держатель с защелкой 40мм</t>
  </si>
  <si>
    <t>1.11.4</t>
  </si>
  <si>
    <t>Держатель с защелкой 50мм</t>
  </si>
  <si>
    <t>1.11.5</t>
  </si>
  <si>
    <t>Держатель с защелкой 63мм</t>
  </si>
  <si>
    <t>1.12</t>
  </si>
  <si>
    <t>Гофрированные трубы ПЛЛ для ОКЛ</t>
  </si>
  <si>
    <t>1.12.1</t>
  </si>
  <si>
    <t>Труба гофр. ПЛЛ с зондом, огнестойкая П25</t>
  </si>
  <si>
    <t>1.12.2</t>
  </si>
  <si>
    <t>Труба гофр. ПЛЛ с зондом, огнестойкая П20</t>
  </si>
  <si>
    <t>1.12.3</t>
  </si>
  <si>
    <t>Труба гофр. ПЛЛ с зондом, огнестойкая П40</t>
  </si>
  <si>
    <t>1.13</t>
  </si>
  <si>
    <t>1.13.1</t>
  </si>
  <si>
    <t>Скоба металлическая двухлапковая 19-20мм.</t>
  </si>
  <si>
    <t>1.13.2</t>
  </si>
  <si>
    <t>Скоба металлическая двухлапковая 25-26мм.</t>
  </si>
  <si>
    <t>1.13.3</t>
  </si>
  <si>
    <t>1.14</t>
  </si>
  <si>
    <t>Молниезащита, уравнивание потенциалов</t>
  </si>
  <si>
    <t>1.14.1</t>
  </si>
  <si>
    <t>Пруток стальной оцинкованный 8мм, 1 класс</t>
  </si>
  <si>
    <t>1.14.2</t>
  </si>
  <si>
    <t>Держатель проводника круглого 8-10 мм, оцинк.</t>
  </si>
  <si>
    <t>1.14.3</t>
  </si>
  <si>
    <t>Держатель прутка на пластине, оцинк.</t>
  </si>
  <si>
    <t>1.14.4</t>
  </si>
  <si>
    <t>Зажим соединительный круглого проводника 8-10 мм, оцинк.</t>
  </si>
  <si>
    <t>1.14.5</t>
  </si>
  <si>
    <t>Держатель проводника круглого 6-10 мм для фальца 0.7-3 мм, оцинк.</t>
  </si>
  <si>
    <t>1.14.6</t>
  </si>
  <si>
    <t>Зажим соединительный пруток — стержень 16 мм параллельный, оцинк.</t>
  </si>
  <si>
    <t>1.15</t>
  </si>
  <si>
    <t>Стальные трубы</t>
  </si>
  <si>
    <t>1.15.1</t>
  </si>
  <si>
    <t>Труба водогазопроводная Т25</t>
  </si>
  <si>
    <t>1.15.2</t>
  </si>
  <si>
    <t>Труба водогазопроводная Т40</t>
  </si>
  <si>
    <t>1.15.3</t>
  </si>
  <si>
    <t>Труба водогазопроводная Т70</t>
  </si>
  <si>
    <t>1.16</t>
  </si>
  <si>
    <t>Уравнивание потенциалов:</t>
  </si>
  <si>
    <t>1.16.1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</si>
  <si>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1х25 желто-зеленый</t>
  </si>
  <si>
    <t>1.16.2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</si>
  <si>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1х6 желто-зеленый</t>
  </si>
  <si>
    <t>1.16.3</t>
  </si>
  <si>
    <t>Кабели с медными жилами, с изоляцией и оболочкой из ПВХ-композиции пониженной пожароопасности, без галогенов, с низким дымогазовыделением, 660В: сеч. ГОСТ 31565-2012 ППГнг(А)-HF-0,66 1х4 желто-зеленый</t>
  </si>
  <si>
    <t>1.16.4</t>
  </si>
  <si>
    <t>Труба гофр. ПВХ с зондом (крепеж в комплекте) П20</t>
  </si>
  <si>
    <t>1.16.5</t>
  </si>
  <si>
    <t>Полоса стальная 40х5 мм</t>
  </si>
  <si>
    <t>1.16.6</t>
  </si>
  <si>
    <t>Полоса стальная 25х4 мм</t>
  </si>
  <si>
    <t>1.16.7</t>
  </si>
  <si>
    <t>Держатель шин заземления, оцинк.</t>
  </si>
  <si>
    <t>1.16.8</t>
  </si>
  <si>
    <t>Коробка уравнивания потенциалов ШДСУП (КУП)</t>
  </si>
  <si>
    <t>1.16.9</t>
  </si>
  <si>
    <t>Вертикальный электрод ф16 дл.3 м</t>
  </si>
  <si>
    <t>1.17</t>
  </si>
  <si>
    <t>Защитные средства по технике безопасности</t>
  </si>
  <si>
    <t>1.17.1</t>
  </si>
  <si>
    <t>Аптечка</t>
  </si>
  <si>
    <t>1.17.2</t>
  </si>
  <si>
    <t>Диэлектрический коврик 1000х1000х6 ДК ГОСТ4907-75</t>
  </si>
  <si>
    <t>1.17.3</t>
  </si>
  <si>
    <t>Указатели напряжения 100-500В, Т6-1000</t>
  </si>
  <si>
    <t>1.17.4</t>
  </si>
  <si>
    <t>Диэлектрический перчатки до 1000В, бесшовные размером ТУ 35-1059-77-76, 13400049</t>
  </si>
  <si>
    <t>комплект</t>
  </si>
  <si>
    <t>1.17.5</t>
  </si>
  <si>
    <t>Диэлектрические галоши ДГ ГОСТ13385-78, 13400048</t>
  </si>
  <si>
    <t>1.17.6</t>
  </si>
  <si>
    <t>Очки защитные закрытые со светофильтром TITAN PL 13711</t>
  </si>
  <si>
    <t>1.17.7</t>
  </si>
  <si>
    <t>Огнетушитель углекислотный ОУ-2</t>
  </si>
  <si>
    <t>1.17.8</t>
  </si>
  <si>
    <t>Шкаф для размещения углекислых огнетушителей ШПО-"Пульс" 112</t>
  </si>
  <si>
    <t>1.17.9</t>
  </si>
  <si>
    <t>Переносное заземление до 1000В ЗПП-1 95</t>
  </si>
  <si>
    <t>1.17.10</t>
  </si>
  <si>
    <t>Изолирующая штанга 0,4кВ ШОУ-1Д</t>
  </si>
  <si>
    <t>1.17.11</t>
  </si>
  <si>
    <t>Комплект плакатов по технике безопасности для электроустановок (запрещающие, предупреждающие, предписывающие, указательные) ZEB101</t>
  </si>
  <si>
    <t>1.17.12</t>
  </si>
  <si>
    <t>Комплект слесарно-монтажных инструментов с изолирующими рукоятками НИИ-01 59380</t>
  </si>
  <si>
    <t>1.17.13</t>
  </si>
  <si>
    <t>Стремянка диэлектрическая из стеклопластика 3м LD-0167</t>
  </si>
  <si>
    <t>или аналог</t>
  </si>
  <si>
    <t>ИТОГО по разделу: Силовое электрооборудование</t>
  </si>
  <si>
    <t>2.</t>
  </si>
  <si>
    <t>Наружное  электроосвещение</t>
  </si>
  <si>
    <t>2.1</t>
  </si>
  <si>
    <t xml:space="preserve"> Шкафы,щиты</t>
  </si>
  <si>
    <t>2.1.1</t>
  </si>
  <si>
    <t>Щит наружного освещения,380/220В,IP65 размер 250×200×120мм с фотореле</t>
  </si>
  <si>
    <t>компл</t>
  </si>
  <si>
    <t>2.2</t>
  </si>
  <si>
    <t>Установочные изделия</t>
  </si>
  <si>
    <t>2.2.1</t>
  </si>
  <si>
    <t>Светильники Акцентный прожектор фасадного освещения 5Вт/шт</t>
  </si>
  <si>
    <t>2.2.2</t>
  </si>
  <si>
    <t>Выключатель Этюд BA10-045В одноклавишный с подсветкой открытой проводки IP44 белый («Systeme Electric»)</t>
  </si>
  <si>
    <t>2.3</t>
  </si>
  <si>
    <t>Кабели и провода</t>
  </si>
  <si>
    <t>2.3.1</t>
  </si>
  <si>
    <t>Кабель силовой бронированный ВБШв 3х2.5 ГОСТ</t>
  </si>
  <si>
    <t>2.3.2</t>
  </si>
  <si>
    <t>Кабель силовой бронированный ВБШв 4х2.5 ГОСТ</t>
  </si>
  <si>
    <t>2.3.3</t>
  </si>
  <si>
    <t>Провод ПуГВ 1х6 кв.мм зеленый ГОСТ</t>
  </si>
  <si>
    <t>2.3.4</t>
  </si>
  <si>
    <t>Кабель ВВГнг 3х1,5 кв.мм</t>
  </si>
  <si>
    <t>2.4</t>
  </si>
  <si>
    <t>Монтажные изделия и материалы</t>
  </si>
  <si>
    <t>2.4.1</t>
  </si>
  <si>
    <t>Труба ПВХ гибкая гофрированная атмосферостойкая, лёгкая с протяжкой, ∅внеш.=25мм,</t>
  </si>
  <si>
    <t>2.4.2</t>
  </si>
  <si>
    <t>Труба гладкая ПНД жесткая d25 мм (3 м) (111 м/уп.) серая серия 6UF</t>
  </si>
  <si>
    <t>2.4.3</t>
  </si>
  <si>
    <t>Крепеж-клипса d25 мм (100 шт)</t>
  </si>
  <si>
    <t>2.4.4</t>
  </si>
  <si>
    <t>Распред.коробка для светильника на 3 ввода герметичная</t>
  </si>
  <si>
    <t>2.4.5</t>
  </si>
  <si>
    <t>Муфта соединительная для трубы (25 мм) (30 шт)</t>
  </si>
  <si>
    <t>2.4.6</t>
  </si>
  <si>
    <t>Тройник соединительный для трубы (25 мм) (10 шт.) EKF-Plast, tr-t-25, EKF-Plast</t>
  </si>
  <si>
    <t>2.4.7</t>
  </si>
  <si>
    <t>Муфта гибкая труба-коробка (25 мм) IP44 (10 шт.) EKF-Plast, mtk-25, EKF-Plast</t>
  </si>
  <si>
    <t>2.4.8</t>
  </si>
  <si>
    <t>Труба 121940 двустенная красная ПНД Dвнешний 40мм</t>
  </si>
  <si>
    <t>2.4.9</t>
  </si>
  <si>
    <t>Муфта 015040 для двустенных труб 40мм</t>
  </si>
  <si>
    <t>2.4.10</t>
  </si>
  <si>
    <t>Опора 2м, в сборе.с индивид.кроншейном</t>
  </si>
  <si>
    <t>2.4.11</t>
  </si>
  <si>
    <t>Закладные элементы фундамента опоры для 1 м</t>
  </si>
  <si>
    <t>2.4.12</t>
  </si>
  <si>
    <t>Распределительная коробка 1P55</t>
  </si>
  <si>
    <t>2.4.13</t>
  </si>
  <si>
    <t>Распределительная коробка 1P54</t>
  </si>
  <si>
    <t>или аналог - прокладка кабелия воздушным способом</t>
  </si>
  <si>
    <t>3.</t>
  </si>
  <si>
    <t>Оборудование</t>
  </si>
  <si>
    <t>3.1</t>
  </si>
  <si>
    <t>Осветительное оборудование</t>
  </si>
  <si>
    <t>3.1.1</t>
  </si>
  <si>
    <t>hoop! 50 P 95W 3000K Ra80 220V / Светильник
LED димм. (1-10V), 2010 мм (подвес 3м) (БОСМА)
ЧЕРНЫЙ</t>
  </si>
  <si>
    <t>3.1.2</t>
  </si>
  <si>
    <t>RINGO MAX O 113W 4000K Ra80 220V / Светильник LED димм.(1-10V), 1200 мм (накладной) (БОСМА) БЕЛЫЙ</t>
  </si>
  <si>
    <t>3.1.3</t>
  </si>
  <si>
    <t>hoop! 80 P 67W 3000K Ra80 220V / Светильник LED, 1530 мм (подвес 3м) (БОСМА) ЧЕРНЫЙ</t>
  </si>
  <si>
    <t>3.1.4</t>
  </si>
  <si>
    <t>TAGU W 3W 3000К Ra80 17гр. 220V/Светильник LED IP67, D59х84 мм (настенный)(БОСМА) ЧЕРНЫЙ</t>
  </si>
  <si>
    <t>3.1.5</t>
  </si>
  <si>
    <t>BRUNIC LED spot 29W 4000K/CRI90 45 гр. 220V/ Прожектор (COB Lumileds) (БОСМА) ЧЕРНЫЙ</t>
  </si>
  <si>
    <t>3.1.6</t>
  </si>
  <si>
    <t>KVADO MAX LINE P 26W 3000K/Светильник LED,
(БОСМА) БЕЛЫЙ</t>
  </si>
  <si>
    <t>3.1.7</t>
  </si>
  <si>
    <t>ENTRO ULTRA AR 40W 4000K Ra80 220V / Светильник LED с БАП 1ч., ОПАЛ, 595x595 мм (БОСМА) БЕЛЫЙ</t>
  </si>
  <si>
    <t>3.1.8</t>
  </si>
  <si>
    <t>INI LED 60 SN 41W 4000K Ra80 T60/Светильник LED (Standard), 1494 мм (подвес 3м)(БОСМА) ЧЕРНЫЙ</t>
  </si>
  <si>
    <t>3.1.9</t>
  </si>
  <si>
    <t>SHURH O 28W 4000K Ra70 T80/Св-к LED IP67, 504x89x69мм(накладной,скоба)(БОСМА)АЛЮМИНИЙ</t>
  </si>
  <si>
    <t>3.1.10</t>
  </si>
  <si>
    <t>SHURH O 100W 4000K Ra70 T80/Св-к LED IP67, 1504x89x69мм(накладной,скоба)(БОСМА)АЛЮМИНИЙ</t>
  </si>
  <si>
    <t>3.1.11</t>
  </si>
  <si>
    <t>Потолочный светильник Hydra C090CL-10W4K-B ЧЕРНЫЙ</t>
  </si>
  <si>
    <t>3.1.12</t>
  </si>
  <si>
    <t>TAGU W 6W 5000К Ra80 40гр. 220V/Светильник LED IP67, D59х84мм(настенный)(БОСМА)ЧЕРНЫЙ</t>
  </si>
  <si>
    <t>3.1.13</t>
  </si>
  <si>
    <t>NEKK O 38W 6500K Ra80 T80 220V/Св-к LED IP67, (БОСМА)СЕРЫЙ</t>
  </si>
  <si>
    <t>3.2</t>
  </si>
  <si>
    <t>Электроустановочное оборудование</t>
  </si>
  <si>
    <t>3.2.1</t>
  </si>
  <si>
    <t xml:space="preserve">Рамка одинарная Schneider Electric Atlasdesign, ATN000301 </t>
  </si>
  <si>
    <t>3.2.2</t>
  </si>
  <si>
    <t xml:space="preserve">Выключатель одноклавишный  Schneider Atlasdesign 10А, ATN000311 </t>
  </si>
  <si>
    <t>3.2.3</t>
  </si>
  <si>
    <t xml:space="preserve">Рамка двойная Schneider Electric Atlasdesign, ATN000302 </t>
  </si>
  <si>
    <t>3.2.4</t>
  </si>
  <si>
    <t>3.2.5</t>
  </si>
  <si>
    <t xml:space="preserve">Рамка тройная Schneider Electric Atlasdesign, ATN000303 </t>
  </si>
  <si>
    <t>3.2.6</t>
  </si>
  <si>
    <t>3.2.7</t>
  </si>
  <si>
    <t xml:space="preserve">Рамка четверная Schneider Electric Atlasdesign, ATN000304 </t>
  </si>
  <si>
    <t>3.2.8</t>
  </si>
  <si>
    <t>3.2.9</t>
  </si>
  <si>
    <t xml:space="preserve">Рамка пятерная  Schneider Electric Atlasdesign, ATN000305 </t>
  </si>
  <si>
    <t>3.2.10</t>
  </si>
  <si>
    <t>3.2.11</t>
  </si>
  <si>
    <t>Розетка с заземлением со шторками Schneider Electric Atlasdesign 16А, ATN000345 71х71х42</t>
  </si>
  <si>
    <t>3.2.12</t>
  </si>
  <si>
    <t>Розетка компьютерная одинарная  Schneider Electric Atlasdesign RJ45 5 кат., ATN000383 71х71х38</t>
  </si>
  <si>
    <t>3.2.13</t>
  </si>
  <si>
    <t>Розетка компьютерная двойная Schneider Electric Atlasdesign RJ45 5 кат., алюминий  71х71х38</t>
  </si>
  <si>
    <t>3.2.14</t>
  </si>
  <si>
    <t>Рамка одинарная Schneider Electric Atlasdesign, ATN000301  83х83х12</t>
  </si>
  <si>
    <t>3.2.15</t>
  </si>
  <si>
    <t>Рамка двойная Schneider Electric Atlasdesign, ATN000302  83х154х12</t>
  </si>
  <si>
    <t>3.2.16</t>
  </si>
  <si>
    <t>Рамка тройная Schneider Electric Atlasdesign, ATN000303  83х225х12</t>
  </si>
  <si>
    <t>3.2.17</t>
  </si>
  <si>
    <t>Рамка четверная Schneider Electric Atlasdesign, ATN000304  83х296х12</t>
  </si>
  <si>
    <t>3.2.18</t>
  </si>
  <si>
    <t>Рамка пятерная  Schneider Electric Atlasdesign, ATN000305  83х367х12</t>
  </si>
  <si>
    <t>3.2.19</t>
  </si>
  <si>
    <t>Розетка с заземлением со шторками с прозрачной крышкой 16А, IP44, мех, Schneider Electric AtlasDesign AQUA, ATN440346 _</t>
  </si>
  <si>
    <t>3.2.20</t>
  </si>
  <si>
    <t>Рамка одинарная IP44 Schneider Electric AtlasDesign AQUA, ATN440301  _</t>
  </si>
  <si>
    <t>3.2.21</t>
  </si>
  <si>
    <t>Рамка двойная IP44 Schneider Electric AtlasDesign AQUA, ATN440302 _</t>
  </si>
  <si>
    <t>3.2.22</t>
  </si>
  <si>
    <t>Рамка тройная IP44 Schneider Electric AtlasDesign AQUA, ATN440303 _</t>
  </si>
  <si>
    <t>3.2.23</t>
  </si>
  <si>
    <t>Вывод кабеля с крышкой Schneider Electric ATN000399 - AtlasDesign ВЫВОД КАБЕЛЯ _</t>
  </si>
  <si>
    <t>3.2.24</t>
  </si>
  <si>
    <t>Розетка 2-ая с заземлением со шторками накладная 16А/250B IP54 Schneider AtlasDesign Profi54 белый ATN540126 76х121х56</t>
  </si>
  <si>
    <t>3.2.25</t>
  </si>
  <si>
    <t>Розетка 2-ая компьютерная RJ45 кат.5E, Schneider Blanca, с изолир. пластиной, белый BLNIA045451 65х65х35</t>
  </si>
  <si>
    <t>Можно подобрать аналог</t>
  </si>
  <si>
    <t>Алюминий</t>
  </si>
  <si>
    <t>белый</t>
  </si>
  <si>
    <t>Комплекс строительно-монтажных работ по устройству систем внутреннего и наружного электроосвещения, силового электрооборудования  на обьекте: «ГОРОДСКОЙ КУРОРТ КРАСНОДАР», включающий в себя открытую зону, детскую зону с водными аттракционами, зону spa&amp;wellness, фитнеса и зону кафе» по адресу: Краснодарский край, г. Краснодар, Карасунский внутригородской округ, ул. Крылатcкая, 2, в Торговом центре «OZ МОЛЛ».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</si>
</sst>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_₽"/>
    <numFmt numFmtId="165" formatCode="#,##0.00_ ;\-#,##0.00\ "/>
  </numFmts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2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b/>
      <i/>
      <u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43" fontId="18" fillId="0" borderId="0" applyFont="0" applyFill="0" applyBorder="0" applyAlignment="0" applyProtection="0"/>
  </cellStyleXfs>
  <cellXfs count="109">
    <xf numFmtId="0" fontId="0" fillId="0" borderId="0" xfId="0" applyFill="1" applyBorder="1" applyAlignment="1">
      <alignment horizontal="left" vertical="top"/>
    </xf>
    <xf numFmtId="4" fontId="2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right" vertical="center" wrapText="1"/>
    </xf>
    <xf numFmtId="49" fontId="5" fillId="0" borderId="1" xfId="3" quotePrefix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vertical="center"/>
    </xf>
    <xf numFmtId="4" fontId="5" fillId="3" borderId="1" xfId="4" applyNumberFormat="1" applyFont="1" applyFill="1" applyBorder="1" applyAlignment="1">
      <alignment horizontal="right" vertical="center" wrapText="1"/>
    </xf>
    <xf numFmtId="164" fontId="5" fillId="0" borderId="1" xfId="4" applyNumberFormat="1" applyFont="1" applyBorder="1" applyAlignment="1">
      <alignment horizontal="center" vertical="center" wrapText="1"/>
    </xf>
    <xf numFmtId="0" fontId="9" fillId="0" borderId="0" xfId="1" applyFont="1"/>
    <xf numFmtId="0" fontId="9" fillId="0" borderId="0" xfId="1" quotePrefix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/>
    <xf numFmtId="0" fontId="9" fillId="0" borderId="0" xfId="1" applyFont="1" applyAlignment="1">
      <alignment wrapText="1"/>
    </xf>
    <xf numFmtId="0" fontId="9" fillId="4" borderId="0" xfId="1" applyFont="1" applyFill="1"/>
    <xf numFmtId="4" fontId="6" fillId="0" borderId="1" xfId="1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right" vertical="center" wrapText="1"/>
    </xf>
    <xf numFmtId="0" fontId="10" fillId="0" borderId="1" xfId="1" applyFont="1" applyBorder="1"/>
    <xf numFmtId="0" fontId="9" fillId="0" borderId="4" xfId="1" applyFont="1" applyBorder="1"/>
    <xf numFmtId="0" fontId="10" fillId="0" borderId="4" xfId="1" applyFont="1" applyBorder="1" applyAlignment="1">
      <alignment horizontal="center" vertical="center"/>
    </xf>
    <xf numFmtId="0" fontId="10" fillId="0" borderId="4" xfId="1" applyFont="1" applyBorder="1"/>
    <xf numFmtId="4" fontId="7" fillId="0" borderId="4" xfId="1" applyNumberFormat="1" applyFont="1" applyBorder="1" applyAlignment="1">
      <alignment horizontal="center" vertical="center"/>
    </xf>
    <xf numFmtId="4" fontId="5" fillId="3" borderId="4" xfId="4" applyNumberFormat="1" applyFont="1" applyFill="1" applyBorder="1" applyAlignment="1">
      <alignment horizontal="right" vertical="center" wrapText="1"/>
    </xf>
    <xf numFmtId="164" fontId="7" fillId="0" borderId="4" xfId="1" applyNumberFormat="1" applyFont="1" applyBorder="1" applyAlignment="1">
      <alignment vertical="center"/>
    </xf>
    <xf numFmtId="4" fontId="6" fillId="0" borderId="1" xfId="1" applyNumberFormat="1" applyFont="1" applyBorder="1" applyAlignment="1">
      <alignment horizontal="center" vertical="center" wrapText="1"/>
    </xf>
    <xf numFmtId="4" fontId="10" fillId="0" borderId="4" xfId="1" applyNumberFormat="1" applyFont="1" applyBorder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4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4" fontId="6" fillId="4" borderId="1" xfId="1" applyNumberFormat="1" applyFont="1" applyFill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vertical="center"/>
    </xf>
    <xf numFmtId="4" fontId="14" fillId="6" borderId="0" xfId="1" applyNumberFormat="1" applyFont="1" applyFill="1"/>
    <xf numFmtId="0" fontId="9" fillId="6" borderId="0" xfId="1" applyFont="1" applyFill="1"/>
    <xf numFmtId="0" fontId="16" fillId="0" borderId="1" xfId="0" applyFont="1" applyBorder="1" applyAlignment="1">
      <alignment horizontal="center" wrapText="1"/>
    </xf>
    <xf numFmtId="0" fontId="16" fillId="8" borderId="3" xfId="0" applyFont="1" applyFill="1" applyBorder="1" applyAlignment="1">
      <alignment wrapText="1"/>
    </xf>
    <xf numFmtId="0" fontId="17" fillId="3" borderId="1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49" fontId="19" fillId="9" borderId="1" xfId="0" applyNumberFormat="1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left" vertical="center" wrapText="1"/>
    </xf>
    <xf numFmtId="0" fontId="20" fillId="9" borderId="1" xfId="0" applyFont="1" applyFill="1" applyBorder="1" applyAlignment="1">
      <alignment horizontal="center" vertical="center" wrapText="1"/>
    </xf>
    <xf numFmtId="43" fontId="21" fillId="9" borderId="1" xfId="6" applyFont="1" applyFill="1" applyBorder="1" applyAlignment="1">
      <alignment horizontal="righ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43" fontId="21" fillId="4" borderId="1" xfId="6" applyFont="1" applyFill="1" applyBorder="1" applyAlignment="1">
      <alignment horizontal="right" vertical="center" wrapText="1"/>
    </xf>
    <xf numFmtId="0" fontId="19" fillId="9" borderId="1" xfId="0" applyFont="1" applyFill="1" applyBorder="1" applyAlignment="1">
      <alignment horizontal="center" vertical="center" wrapText="1"/>
    </xf>
    <xf numFmtId="43" fontId="22" fillId="9" borderId="1" xfId="6" applyFont="1" applyFill="1" applyBorder="1" applyAlignment="1">
      <alignment horizontal="right" vertical="center" wrapText="1"/>
    </xf>
    <xf numFmtId="49" fontId="20" fillId="6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 wrapText="1"/>
    </xf>
    <xf numFmtId="43" fontId="22" fillId="6" borderId="1" xfId="6" applyFont="1" applyFill="1" applyBorder="1" applyAlignment="1">
      <alignment horizontal="right" vertical="center" wrapText="1"/>
    </xf>
    <xf numFmtId="49" fontId="20" fillId="9" borderId="1" xfId="0" applyNumberFormat="1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left" vertical="center" wrapText="1"/>
    </xf>
    <xf numFmtId="0" fontId="21" fillId="9" borderId="1" xfId="2" applyFont="1" applyFill="1" applyBorder="1" applyAlignment="1">
      <alignment horizontal="center" vertical="center" wrapText="1"/>
    </xf>
    <xf numFmtId="43" fontId="21" fillId="9" borderId="1" xfId="6" applyFont="1" applyFill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2" applyFont="1" applyBorder="1" applyAlignment="1">
      <alignment horizontal="center" vertical="center" wrapText="1"/>
    </xf>
    <xf numFmtId="4" fontId="6" fillId="9" borderId="1" xfId="1" applyNumberFormat="1" applyFont="1" applyFill="1" applyBorder="1" applyAlignment="1">
      <alignment horizontal="center" vertical="center"/>
    </xf>
    <xf numFmtId="4" fontId="7" fillId="9" borderId="1" xfId="1" applyNumberFormat="1" applyFont="1" applyFill="1" applyBorder="1" applyAlignment="1">
      <alignment horizontal="center" vertical="center"/>
    </xf>
    <xf numFmtId="4" fontId="7" fillId="9" borderId="1" xfId="1" applyNumberFormat="1" applyFont="1" applyFill="1" applyBorder="1" applyAlignment="1">
      <alignment vertical="center"/>
    </xf>
    <xf numFmtId="164" fontId="7" fillId="9" borderId="1" xfId="1" applyNumberFormat="1" applyFont="1" applyFill="1" applyBorder="1" applyAlignment="1">
      <alignment vertical="center"/>
    </xf>
    <xf numFmtId="0" fontId="21" fillId="6" borderId="1" xfId="0" applyFont="1" applyFill="1" applyBorder="1" applyAlignment="1">
      <alignment horizontal="center" vertical="center"/>
    </xf>
    <xf numFmtId="43" fontId="21" fillId="6" borderId="1" xfId="6" applyFont="1" applyFill="1" applyBorder="1" applyAlignment="1">
      <alignment horizontal="right" vertical="center" wrapText="1"/>
    </xf>
    <xf numFmtId="165" fontId="21" fillId="0" borderId="1" xfId="6" applyNumberFormat="1" applyFont="1" applyFill="1" applyBorder="1" applyAlignment="1">
      <alignment horizontal="right" vertical="center" wrapText="1"/>
    </xf>
    <xf numFmtId="165" fontId="22" fillId="9" borderId="1" xfId="6" applyNumberFormat="1" applyFont="1" applyFill="1" applyBorder="1" applyAlignment="1">
      <alignment horizontal="right" vertical="center" wrapText="1"/>
    </xf>
    <xf numFmtId="164" fontId="5" fillId="6" borderId="1" xfId="1" applyNumberFormat="1" applyFont="1" applyFill="1" applyBorder="1" applyAlignment="1">
      <alignment horizontal="center" vertical="center" wrapText="1"/>
    </xf>
    <xf numFmtId="4" fontId="5" fillId="6" borderId="1" xfId="1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43" fontId="21" fillId="3" borderId="1" xfId="6" applyFont="1" applyFill="1" applyBorder="1" applyAlignment="1">
      <alignment horizontal="right" vertical="center" wrapText="1"/>
    </xf>
    <xf numFmtId="43" fontId="21" fillId="0" borderId="1" xfId="6" applyFont="1" applyFill="1" applyBorder="1" applyAlignment="1">
      <alignment horizontal="right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vertical="center"/>
    </xf>
    <xf numFmtId="4" fontId="5" fillId="3" borderId="1" xfId="1" applyNumberFormat="1" applyFont="1" applyFill="1" applyBorder="1" applyAlignment="1">
      <alignment horizontal="center" vertical="center"/>
    </xf>
    <xf numFmtId="4" fontId="5" fillId="3" borderId="1" xfId="1" applyNumberFormat="1" applyFont="1" applyFill="1" applyBorder="1" applyAlignment="1">
      <alignment vertical="center"/>
    </xf>
    <xf numFmtId="0" fontId="16" fillId="0" borderId="2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3" fillId="6" borderId="5" xfId="1" applyFont="1" applyFill="1" applyBorder="1" applyAlignment="1">
      <alignment horizontal="right"/>
    </xf>
    <xf numFmtId="0" fontId="15" fillId="7" borderId="6" xfId="0" applyFont="1" applyFill="1" applyBorder="1" applyAlignment="1">
      <alignment horizontal="center" wrapText="1"/>
    </xf>
    <xf numFmtId="0" fontId="15" fillId="7" borderId="7" xfId="0" applyFont="1" applyFill="1" applyBorder="1" applyAlignment="1">
      <alignment horizontal="center" wrapText="1"/>
    </xf>
    <xf numFmtId="0" fontId="15" fillId="7" borderId="8" xfId="0" applyFont="1" applyFill="1" applyBorder="1" applyAlignment="1">
      <alignment horizontal="center" wrapText="1"/>
    </xf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</cellXfs>
  <cellStyles count="7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  <cellStyle name="Финансовый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</sheetPr>
  <dimension ref="A1:J338"/>
  <sheetViews>
    <sheetView tabSelected="1" zoomScale="60" zoomScaleNormal="60" workbookViewId="0">
      <pane ySplit="7" topLeftCell="A293" activePane="bottomLeft" state="frozen"/>
      <selection pane="bottomLeft" activeCell="A2" sqref="A2:I2"/>
    </sheetView>
  </sheetViews>
  <sheetFormatPr defaultColWidth="10.33203125" defaultRowHeight="14.4" outlineLevelRow="1" x14ac:dyDescent="0.3"/>
  <cols>
    <col min="1" max="1" width="10.33203125" style="20" bestFit="1"/>
    <col min="2" max="2" width="126.6640625" style="20" bestFit="1" customWidth="1"/>
    <col min="3" max="3" width="10.6640625" style="22" customWidth="1"/>
    <col min="4" max="4" width="14.6640625" style="37" bestFit="1" customWidth="1"/>
    <col min="5" max="5" width="23.33203125" style="20" bestFit="1" customWidth="1"/>
    <col min="6" max="6" width="13.77734375" style="20" customWidth="1"/>
    <col min="7" max="7" width="16.44140625" style="20" customWidth="1"/>
    <col min="8" max="8" width="16.6640625" style="20" bestFit="1" customWidth="1"/>
    <col min="9" max="9" width="49.77734375" style="20" customWidth="1"/>
    <col min="10" max="10" width="29.109375" style="20" customWidth="1"/>
    <col min="11" max="16384" width="10.33203125" style="20"/>
  </cols>
  <sheetData>
    <row r="1" spans="1:10" ht="36" customHeight="1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10" s="24" customFormat="1" ht="48.6" customHeight="1" x14ac:dyDescent="0.3">
      <c r="A2" s="102" t="s">
        <v>602</v>
      </c>
      <c r="B2" s="102"/>
      <c r="C2" s="102"/>
      <c r="D2" s="102"/>
      <c r="E2" s="102"/>
      <c r="F2" s="102"/>
      <c r="G2" s="102"/>
      <c r="H2" s="102"/>
      <c r="I2" s="102"/>
    </row>
    <row r="3" spans="1:10" x14ac:dyDescent="0.3">
      <c r="A3" s="108" t="s">
        <v>30</v>
      </c>
      <c r="B3" s="108"/>
      <c r="C3" s="108"/>
      <c r="D3" s="108"/>
      <c r="E3" s="108"/>
      <c r="F3" s="21"/>
      <c r="G3" s="21"/>
      <c r="H3" s="21"/>
      <c r="I3" s="21"/>
    </row>
    <row r="4" spans="1:10" ht="29.25" customHeight="1" x14ac:dyDescent="0.3">
      <c r="A4" s="103" t="s">
        <v>1</v>
      </c>
      <c r="B4" s="103" t="s">
        <v>2</v>
      </c>
      <c r="C4" s="104" t="s">
        <v>3</v>
      </c>
      <c r="D4" s="105" t="s">
        <v>4</v>
      </c>
      <c r="E4" s="105" t="s">
        <v>5</v>
      </c>
      <c r="F4" s="106" t="s">
        <v>6</v>
      </c>
      <c r="G4" s="107"/>
      <c r="H4" s="105" t="s">
        <v>7</v>
      </c>
      <c r="I4" s="103" t="s">
        <v>8</v>
      </c>
    </row>
    <row r="5" spans="1:10" ht="21" customHeight="1" x14ac:dyDescent="0.3">
      <c r="A5" s="103"/>
      <c r="B5" s="103"/>
      <c r="C5" s="104"/>
      <c r="D5" s="105"/>
      <c r="E5" s="105"/>
      <c r="F5" s="1" t="s">
        <v>9</v>
      </c>
      <c r="G5" s="1" t="s">
        <v>10</v>
      </c>
      <c r="H5" s="105"/>
      <c r="I5" s="103"/>
    </row>
    <row r="6" spans="1:10" ht="34.5" customHeight="1" x14ac:dyDescent="0.3">
      <c r="A6" s="2"/>
      <c r="B6" s="3"/>
      <c r="C6" s="3"/>
      <c r="D6" s="6"/>
      <c r="E6" s="5"/>
      <c r="F6" s="6"/>
      <c r="G6" s="6"/>
      <c r="H6" s="7"/>
      <c r="I6" s="4"/>
    </row>
    <row r="7" spans="1:10" ht="15.6" x14ac:dyDescent="0.3">
      <c r="A7" s="8"/>
      <c r="B7" s="9"/>
      <c r="C7" s="9"/>
      <c r="D7" s="12"/>
      <c r="E7" s="11"/>
      <c r="F7" s="12"/>
      <c r="G7" s="12"/>
      <c r="H7" s="13"/>
      <c r="I7" s="10"/>
    </row>
    <row r="8" spans="1:10" s="25" customFormat="1" x14ac:dyDescent="0.3">
      <c r="A8" s="64" t="s">
        <v>50</v>
      </c>
      <c r="B8" s="65" t="s">
        <v>52</v>
      </c>
      <c r="C8" s="66"/>
      <c r="D8" s="67"/>
      <c r="E8" s="39"/>
      <c r="F8" s="39"/>
      <c r="G8" s="39"/>
      <c r="H8" s="39"/>
      <c r="I8" s="40"/>
      <c r="J8" s="20"/>
    </row>
    <row r="9" spans="1:10" ht="27.6" outlineLevel="1" x14ac:dyDescent="0.3">
      <c r="A9" s="68" t="s">
        <v>11</v>
      </c>
      <c r="B9" s="69" t="s">
        <v>53</v>
      </c>
      <c r="C9" s="70"/>
      <c r="D9" s="71"/>
      <c r="E9" s="74"/>
      <c r="F9" s="75"/>
      <c r="G9" s="75"/>
      <c r="H9" s="76"/>
      <c r="I9" s="77"/>
    </row>
    <row r="10" spans="1:10" ht="15.6" outlineLevel="1" x14ac:dyDescent="0.3">
      <c r="A10" s="58" t="s">
        <v>16</v>
      </c>
      <c r="B10" s="72" t="s">
        <v>54</v>
      </c>
      <c r="C10" s="73" t="s">
        <v>29</v>
      </c>
      <c r="D10" s="61">
        <v>4</v>
      </c>
      <c r="E10" s="41">
        <f t="shared" ref="E10:E13" si="0">F10+G10</f>
        <v>0</v>
      </c>
      <c r="F10" s="42"/>
      <c r="G10" s="42"/>
      <c r="H10" s="43">
        <f>E10*D10</f>
        <v>0</v>
      </c>
      <c r="I10" s="44" t="s">
        <v>467</v>
      </c>
    </row>
    <row r="11" spans="1:10" ht="15.6" outlineLevel="1" x14ac:dyDescent="0.3">
      <c r="A11" s="58" t="s">
        <v>17</v>
      </c>
      <c r="B11" s="59" t="s">
        <v>55</v>
      </c>
      <c r="C11" s="60" t="s">
        <v>29</v>
      </c>
      <c r="D11" s="61">
        <v>2</v>
      </c>
      <c r="E11" s="41">
        <f t="shared" si="0"/>
        <v>0</v>
      </c>
      <c r="F11" s="42"/>
      <c r="G11" s="42"/>
      <c r="H11" s="43">
        <f t="shared" ref="H11:H13" si="1">E11*D11</f>
        <v>0</v>
      </c>
      <c r="I11" s="44" t="s">
        <v>467</v>
      </c>
    </row>
    <row r="12" spans="1:10" ht="15.6" outlineLevel="1" x14ac:dyDescent="0.3">
      <c r="A12" s="58" t="s">
        <v>18</v>
      </c>
      <c r="B12" s="59" t="s">
        <v>56</v>
      </c>
      <c r="C12" s="60" t="s">
        <v>29</v>
      </c>
      <c r="D12" s="61">
        <v>2</v>
      </c>
      <c r="E12" s="41">
        <f t="shared" si="0"/>
        <v>0</v>
      </c>
      <c r="F12" s="42"/>
      <c r="G12" s="42"/>
      <c r="H12" s="43">
        <f t="shared" si="1"/>
        <v>0</v>
      </c>
      <c r="I12" s="44" t="s">
        <v>467</v>
      </c>
    </row>
    <row r="13" spans="1:10" ht="15.6" outlineLevel="1" x14ac:dyDescent="0.3">
      <c r="A13" s="58" t="s">
        <v>19</v>
      </c>
      <c r="B13" s="59" t="s">
        <v>57</v>
      </c>
      <c r="C13" s="60" t="s">
        <v>29</v>
      </c>
      <c r="D13" s="61">
        <v>2</v>
      </c>
      <c r="E13" s="41">
        <f t="shared" si="0"/>
        <v>0</v>
      </c>
      <c r="F13" s="42"/>
      <c r="G13" s="42"/>
      <c r="H13" s="43">
        <f t="shared" si="1"/>
        <v>0</v>
      </c>
      <c r="I13" s="44" t="s">
        <v>467</v>
      </c>
    </row>
    <row r="14" spans="1:10" ht="27.6" outlineLevel="1" x14ac:dyDescent="0.3">
      <c r="A14" s="58" t="s">
        <v>20</v>
      </c>
      <c r="B14" s="59" t="s">
        <v>58</v>
      </c>
      <c r="C14" s="60" t="s">
        <v>29</v>
      </c>
      <c r="D14" s="61">
        <v>2</v>
      </c>
      <c r="E14" s="41">
        <f t="shared" ref="E14:E32" si="2">F14+G14</f>
        <v>0</v>
      </c>
      <c r="F14" s="42"/>
      <c r="G14" s="42"/>
      <c r="H14" s="43">
        <f t="shared" ref="H14:H32" si="3">E14*D14</f>
        <v>0</v>
      </c>
      <c r="I14" s="44" t="s">
        <v>467</v>
      </c>
    </row>
    <row r="15" spans="1:10" ht="15.6" outlineLevel="1" x14ac:dyDescent="0.3">
      <c r="A15" s="58" t="s">
        <v>21</v>
      </c>
      <c r="B15" s="59" t="s">
        <v>59</v>
      </c>
      <c r="C15" s="60" t="s">
        <v>29</v>
      </c>
      <c r="D15" s="61">
        <v>12</v>
      </c>
      <c r="E15" s="41">
        <f t="shared" si="2"/>
        <v>0</v>
      </c>
      <c r="F15" s="42"/>
      <c r="G15" s="42"/>
      <c r="H15" s="43">
        <f t="shared" si="3"/>
        <v>0</v>
      </c>
      <c r="I15" s="44" t="s">
        <v>467</v>
      </c>
    </row>
    <row r="16" spans="1:10" ht="15.6" outlineLevel="1" x14ac:dyDescent="0.3">
      <c r="A16" s="58" t="s">
        <v>22</v>
      </c>
      <c r="B16" s="59" t="s">
        <v>60</v>
      </c>
      <c r="C16" s="60" t="s">
        <v>29</v>
      </c>
      <c r="D16" s="61">
        <v>12</v>
      </c>
      <c r="E16" s="41">
        <f t="shared" si="2"/>
        <v>0</v>
      </c>
      <c r="F16" s="42"/>
      <c r="G16" s="42"/>
      <c r="H16" s="43">
        <f t="shared" si="3"/>
        <v>0</v>
      </c>
      <c r="I16" s="44" t="s">
        <v>467</v>
      </c>
    </row>
    <row r="17" spans="1:9" ht="27.6" outlineLevel="1" x14ac:dyDescent="0.3">
      <c r="A17" s="58" t="s">
        <v>23</v>
      </c>
      <c r="B17" s="59" t="s">
        <v>61</v>
      </c>
      <c r="C17" s="60" t="s">
        <v>29</v>
      </c>
      <c r="D17" s="61">
        <v>2</v>
      </c>
      <c r="E17" s="41">
        <f t="shared" si="2"/>
        <v>0</v>
      </c>
      <c r="F17" s="42"/>
      <c r="G17" s="42"/>
      <c r="H17" s="43">
        <f t="shared" si="3"/>
        <v>0</v>
      </c>
      <c r="I17" s="44" t="s">
        <v>467</v>
      </c>
    </row>
    <row r="18" spans="1:9" ht="15.6" outlineLevel="1" x14ac:dyDescent="0.3">
      <c r="A18" s="58" t="s">
        <v>24</v>
      </c>
      <c r="B18" s="59" t="s">
        <v>62</v>
      </c>
      <c r="C18" s="60" t="s">
        <v>29</v>
      </c>
      <c r="D18" s="61">
        <v>1</v>
      </c>
      <c r="E18" s="41">
        <f t="shared" si="2"/>
        <v>0</v>
      </c>
      <c r="F18" s="42"/>
      <c r="G18" s="42"/>
      <c r="H18" s="43">
        <f t="shared" si="3"/>
        <v>0</v>
      </c>
      <c r="I18" s="44" t="s">
        <v>467</v>
      </c>
    </row>
    <row r="19" spans="1:9" ht="15.6" outlineLevel="1" x14ac:dyDescent="0.3">
      <c r="A19" s="58" t="s">
        <v>63</v>
      </c>
      <c r="B19" s="59" t="s">
        <v>64</v>
      </c>
      <c r="C19" s="60" t="s">
        <v>29</v>
      </c>
      <c r="D19" s="61">
        <v>1</v>
      </c>
      <c r="E19" s="41">
        <f t="shared" si="2"/>
        <v>0</v>
      </c>
      <c r="F19" s="42"/>
      <c r="G19" s="42"/>
      <c r="H19" s="43">
        <f t="shared" si="3"/>
        <v>0</v>
      </c>
      <c r="I19" s="44" t="s">
        <v>467</v>
      </c>
    </row>
    <row r="20" spans="1:9" ht="15.6" outlineLevel="1" x14ac:dyDescent="0.3">
      <c r="A20" s="58" t="s">
        <v>65</v>
      </c>
      <c r="B20" s="59" t="s">
        <v>66</v>
      </c>
      <c r="C20" s="60" t="s">
        <v>29</v>
      </c>
      <c r="D20" s="61">
        <v>2</v>
      </c>
      <c r="E20" s="41">
        <f t="shared" si="2"/>
        <v>0</v>
      </c>
      <c r="F20" s="42"/>
      <c r="G20" s="42"/>
      <c r="H20" s="43">
        <f t="shared" si="3"/>
        <v>0</v>
      </c>
      <c r="I20" s="44" t="s">
        <v>467</v>
      </c>
    </row>
    <row r="21" spans="1:9" ht="15.6" outlineLevel="1" x14ac:dyDescent="0.3">
      <c r="A21" s="58" t="s">
        <v>67</v>
      </c>
      <c r="B21" s="59" t="s">
        <v>68</v>
      </c>
      <c r="C21" s="60" t="s">
        <v>29</v>
      </c>
      <c r="D21" s="61">
        <v>4</v>
      </c>
      <c r="E21" s="41">
        <f t="shared" si="2"/>
        <v>0</v>
      </c>
      <c r="F21" s="42"/>
      <c r="G21" s="42"/>
      <c r="H21" s="43">
        <f t="shared" si="3"/>
        <v>0</v>
      </c>
      <c r="I21" s="44" t="s">
        <v>467</v>
      </c>
    </row>
    <row r="22" spans="1:9" ht="15.6" outlineLevel="1" x14ac:dyDescent="0.3">
      <c r="A22" s="58" t="s">
        <v>69</v>
      </c>
      <c r="B22" s="59" t="s">
        <v>70</v>
      </c>
      <c r="C22" s="60" t="s">
        <v>29</v>
      </c>
      <c r="D22" s="61">
        <v>3</v>
      </c>
      <c r="E22" s="41">
        <f t="shared" si="2"/>
        <v>0</v>
      </c>
      <c r="F22" s="42"/>
      <c r="G22" s="42"/>
      <c r="H22" s="43">
        <f t="shared" si="3"/>
        <v>0</v>
      </c>
      <c r="I22" s="44" t="s">
        <v>467</v>
      </c>
    </row>
    <row r="23" spans="1:9" ht="15.6" outlineLevel="1" x14ac:dyDescent="0.3">
      <c r="A23" s="58" t="s">
        <v>71</v>
      </c>
      <c r="B23" s="59" t="s">
        <v>72</v>
      </c>
      <c r="C23" s="60" t="s">
        <v>29</v>
      </c>
      <c r="D23" s="61">
        <v>7</v>
      </c>
      <c r="E23" s="41">
        <f t="shared" si="2"/>
        <v>0</v>
      </c>
      <c r="F23" s="42"/>
      <c r="G23" s="42"/>
      <c r="H23" s="43">
        <f t="shared" si="3"/>
        <v>0</v>
      </c>
      <c r="I23" s="44" t="s">
        <v>467</v>
      </c>
    </row>
    <row r="24" spans="1:9" ht="15.6" outlineLevel="1" x14ac:dyDescent="0.3">
      <c r="A24" s="58" t="s">
        <v>73</v>
      </c>
      <c r="B24" s="59" t="s">
        <v>74</v>
      </c>
      <c r="C24" s="60" t="s">
        <v>29</v>
      </c>
      <c r="D24" s="61">
        <v>1</v>
      </c>
      <c r="E24" s="41">
        <f t="shared" si="2"/>
        <v>0</v>
      </c>
      <c r="F24" s="42"/>
      <c r="G24" s="42"/>
      <c r="H24" s="43">
        <f t="shared" si="3"/>
        <v>0</v>
      </c>
      <c r="I24" s="44" t="s">
        <v>467</v>
      </c>
    </row>
    <row r="25" spans="1:9" ht="15.6" outlineLevel="1" x14ac:dyDescent="0.3">
      <c r="A25" s="58" t="s">
        <v>75</v>
      </c>
      <c r="B25" s="59" t="s">
        <v>76</v>
      </c>
      <c r="C25" s="60" t="s">
        <v>29</v>
      </c>
      <c r="D25" s="61">
        <v>2</v>
      </c>
      <c r="E25" s="41">
        <f t="shared" si="2"/>
        <v>0</v>
      </c>
      <c r="F25" s="42"/>
      <c r="G25" s="42"/>
      <c r="H25" s="43">
        <f t="shared" si="3"/>
        <v>0</v>
      </c>
      <c r="I25" s="44" t="s">
        <v>467</v>
      </c>
    </row>
    <row r="26" spans="1:9" ht="15.6" outlineLevel="1" x14ac:dyDescent="0.3">
      <c r="A26" s="58" t="s">
        <v>77</v>
      </c>
      <c r="B26" s="59" t="s">
        <v>78</v>
      </c>
      <c r="C26" s="60" t="s">
        <v>29</v>
      </c>
      <c r="D26" s="61">
        <v>1</v>
      </c>
      <c r="E26" s="41">
        <f t="shared" si="2"/>
        <v>0</v>
      </c>
      <c r="F26" s="42"/>
      <c r="G26" s="42"/>
      <c r="H26" s="43">
        <f t="shared" si="3"/>
        <v>0</v>
      </c>
      <c r="I26" s="44" t="s">
        <v>467</v>
      </c>
    </row>
    <row r="27" spans="1:9" ht="15.6" outlineLevel="1" x14ac:dyDescent="0.3">
      <c r="A27" s="58" t="s">
        <v>79</v>
      </c>
      <c r="B27" s="59" t="s">
        <v>80</v>
      </c>
      <c r="C27" s="60" t="s">
        <v>29</v>
      </c>
      <c r="D27" s="61">
        <v>2</v>
      </c>
      <c r="E27" s="41">
        <f t="shared" si="2"/>
        <v>0</v>
      </c>
      <c r="F27" s="42"/>
      <c r="G27" s="42"/>
      <c r="H27" s="43">
        <f t="shared" si="3"/>
        <v>0</v>
      </c>
      <c r="I27" s="44" t="s">
        <v>467</v>
      </c>
    </row>
    <row r="28" spans="1:9" ht="15.6" outlineLevel="1" x14ac:dyDescent="0.3">
      <c r="A28" s="58" t="s">
        <v>81</v>
      </c>
      <c r="B28" s="59" t="s">
        <v>82</v>
      </c>
      <c r="C28" s="60" t="s">
        <v>29</v>
      </c>
      <c r="D28" s="61">
        <v>5</v>
      </c>
      <c r="E28" s="41">
        <f t="shared" si="2"/>
        <v>0</v>
      </c>
      <c r="F28" s="42"/>
      <c r="G28" s="42"/>
      <c r="H28" s="43">
        <f t="shared" si="3"/>
        <v>0</v>
      </c>
      <c r="I28" s="44" t="s">
        <v>467</v>
      </c>
    </row>
    <row r="29" spans="1:9" ht="15.6" outlineLevel="1" x14ac:dyDescent="0.3">
      <c r="A29" s="58" t="s">
        <v>83</v>
      </c>
      <c r="B29" s="59" t="s">
        <v>84</v>
      </c>
      <c r="C29" s="60" t="s">
        <v>29</v>
      </c>
      <c r="D29" s="61">
        <v>7</v>
      </c>
      <c r="E29" s="41">
        <f t="shared" si="2"/>
        <v>0</v>
      </c>
      <c r="F29" s="42"/>
      <c r="G29" s="42"/>
      <c r="H29" s="43">
        <f t="shared" si="3"/>
        <v>0</v>
      </c>
      <c r="I29" s="44" t="s">
        <v>467</v>
      </c>
    </row>
    <row r="30" spans="1:9" ht="15.6" outlineLevel="1" x14ac:dyDescent="0.3">
      <c r="A30" s="58" t="s">
        <v>85</v>
      </c>
      <c r="B30" s="59" t="s">
        <v>86</v>
      </c>
      <c r="C30" s="60" t="s">
        <v>29</v>
      </c>
      <c r="D30" s="61">
        <v>3</v>
      </c>
      <c r="E30" s="41">
        <f t="shared" si="2"/>
        <v>0</v>
      </c>
      <c r="F30" s="42"/>
      <c r="G30" s="42"/>
      <c r="H30" s="43">
        <f t="shared" si="3"/>
        <v>0</v>
      </c>
      <c r="I30" s="44" t="s">
        <v>467</v>
      </c>
    </row>
    <row r="31" spans="1:9" ht="15.6" outlineLevel="1" x14ac:dyDescent="0.3">
      <c r="A31" s="58" t="s">
        <v>87</v>
      </c>
      <c r="B31" s="59" t="s">
        <v>88</v>
      </c>
      <c r="C31" s="60" t="s">
        <v>29</v>
      </c>
      <c r="D31" s="61">
        <v>8</v>
      </c>
      <c r="E31" s="41">
        <f t="shared" si="2"/>
        <v>0</v>
      </c>
      <c r="F31" s="42"/>
      <c r="G31" s="42"/>
      <c r="H31" s="43">
        <f t="shared" si="3"/>
        <v>0</v>
      </c>
      <c r="I31" s="44" t="s">
        <v>467</v>
      </c>
    </row>
    <row r="32" spans="1:9" ht="15.6" outlineLevel="1" x14ac:dyDescent="0.3">
      <c r="A32" s="58" t="s">
        <v>89</v>
      </c>
      <c r="B32" s="59" t="s">
        <v>90</v>
      </c>
      <c r="C32" s="60" t="s">
        <v>15</v>
      </c>
      <c r="D32" s="61">
        <v>1</v>
      </c>
      <c r="E32" s="41">
        <f t="shared" si="2"/>
        <v>0</v>
      </c>
      <c r="F32" s="42"/>
      <c r="G32" s="42"/>
      <c r="H32" s="43">
        <f t="shared" si="3"/>
        <v>0</v>
      </c>
      <c r="I32" s="44"/>
    </row>
    <row r="33" spans="1:9" ht="27.6" outlineLevel="1" x14ac:dyDescent="0.3">
      <c r="A33" s="54" t="s">
        <v>12</v>
      </c>
      <c r="B33" s="55" t="s">
        <v>91</v>
      </c>
      <c r="C33" s="56"/>
      <c r="D33" s="57"/>
      <c r="E33" s="74"/>
      <c r="F33" s="75"/>
      <c r="G33" s="75"/>
      <c r="H33" s="76"/>
      <c r="I33" s="77"/>
    </row>
    <row r="34" spans="1:9" ht="15.6" outlineLevel="1" x14ac:dyDescent="0.3">
      <c r="A34" s="58" t="s">
        <v>25</v>
      </c>
      <c r="B34" s="59" t="s">
        <v>92</v>
      </c>
      <c r="C34" s="60" t="s">
        <v>93</v>
      </c>
      <c r="D34" s="61">
        <v>1</v>
      </c>
      <c r="E34" s="41">
        <f t="shared" ref="E34:E41" si="4">F34+G34</f>
        <v>0</v>
      </c>
      <c r="F34" s="42"/>
      <c r="G34" s="42"/>
      <c r="H34" s="43">
        <f t="shared" ref="H34:H41" si="5">E34*D34</f>
        <v>0</v>
      </c>
      <c r="I34" s="44" t="s">
        <v>467</v>
      </c>
    </row>
    <row r="35" spans="1:9" ht="15.6" outlineLevel="1" x14ac:dyDescent="0.3">
      <c r="A35" s="58" t="s">
        <v>26</v>
      </c>
      <c r="B35" s="59" t="s">
        <v>94</v>
      </c>
      <c r="C35" s="60" t="s">
        <v>29</v>
      </c>
      <c r="D35" s="61">
        <v>1</v>
      </c>
      <c r="E35" s="41">
        <f t="shared" si="4"/>
        <v>0</v>
      </c>
      <c r="F35" s="42"/>
      <c r="G35" s="42"/>
      <c r="H35" s="43">
        <f t="shared" si="5"/>
        <v>0</v>
      </c>
      <c r="I35" s="44" t="s">
        <v>467</v>
      </c>
    </row>
    <row r="36" spans="1:9" ht="15.6" outlineLevel="1" x14ac:dyDescent="0.3">
      <c r="A36" s="58" t="s">
        <v>27</v>
      </c>
      <c r="B36" s="59" t="s">
        <v>95</v>
      </c>
      <c r="C36" s="60" t="s">
        <v>29</v>
      </c>
      <c r="D36" s="61">
        <v>2</v>
      </c>
      <c r="E36" s="41">
        <f t="shared" si="4"/>
        <v>0</v>
      </c>
      <c r="F36" s="42"/>
      <c r="G36" s="42"/>
      <c r="H36" s="43">
        <f t="shared" si="5"/>
        <v>0</v>
      </c>
      <c r="I36" s="44" t="s">
        <v>467</v>
      </c>
    </row>
    <row r="37" spans="1:9" ht="15.6" outlineLevel="1" x14ac:dyDescent="0.3">
      <c r="A37" s="58" t="s">
        <v>96</v>
      </c>
      <c r="B37" s="59" t="s">
        <v>97</v>
      </c>
      <c r="C37" s="60" t="s">
        <v>29</v>
      </c>
      <c r="D37" s="61">
        <v>1</v>
      </c>
      <c r="E37" s="41">
        <f t="shared" si="4"/>
        <v>0</v>
      </c>
      <c r="F37" s="42"/>
      <c r="G37" s="42"/>
      <c r="H37" s="43">
        <f t="shared" si="5"/>
        <v>0</v>
      </c>
      <c r="I37" s="44" t="s">
        <v>467</v>
      </c>
    </row>
    <row r="38" spans="1:9" ht="15.6" outlineLevel="1" x14ac:dyDescent="0.3">
      <c r="A38" s="58" t="s">
        <v>98</v>
      </c>
      <c r="B38" s="59" t="s">
        <v>99</v>
      </c>
      <c r="C38" s="60" t="s">
        <v>29</v>
      </c>
      <c r="D38" s="61">
        <v>4</v>
      </c>
      <c r="E38" s="41">
        <f t="shared" si="4"/>
        <v>0</v>
      </c>
      <c r="F38" s="42"/>
      <c r="G38" s="42"/>
      <c r="H38" s="43">
        <f t="shared" si="5"/>
        <v>0</v>
      </c>
      <c r="I38" s="44" t="s">
        <v>467</v>
      </c>
    </row>
    <row r="39" spans="1:9" ht="15.6" outlineLevel="1" x14ac:dyDescent="0.3">
      <c r="A39" s="58" t="s">
        <v>100</v>
      </c>
      <c r="B39" s="59" t="s">
        <v>101</v>
      </c>
      <c r="C39" s="60" t="s">
        <v>29</v>
      </c>
      <c r="D39" s="61">
        <v>1</v>
      </c>
      <c r="E39" s="41">
        <f t="shared" si="4"/>
        <v>0</v>
      </c>
      <c r="F39" s="42"/>
      <c r="G39" s="42"/>
      <c r="H39" s="43">
        <f t="shared" si="5"/>
        <v>0</v>
      </c>
      <c r="I39" s="44" t="s">
        <v>467</v>
      </c>
    </row>
    <row r="40" spans="1:9" ht="15.6" outlineLevel="1" x14ac:dyDescent="0.3">
      <c r="A40" s="58" t="s">
        <v>102</v>
      </c>
      <c r="B40" s="59" t="s">
        <v>103</v>
      </c>
      <c r="C40" s="60" t="s">
        <v>29</v>
      </c>
      <c r="D40" s="61">
        <v>1</v>
      </c>
      <c r="E40" s="41">
        <f t="shared" si="4"/>
        <v>0</v>
      </c>
      <c r="F40" s="42"/>
      <c r="G40" s="42"/>
      <c r="H40" s="43">
        <f t="shared" si="5"/>
        <v>0</v>
      </c>
      <c r="I40" s="44" t="s">
        <v>467</v>
      </c>
    </row>
    <row r="41" spans="1:9" ht="15.6" outlineLevel="1" x14ac:dyDescent="0.3">
      <c r="A41" s="58" t="s">
        <v>104</v>
      </c>
      <c r="B41" s="59" t="s">
        <v>105</v>
      </c>
      <c r="C41" s="60" t="s">
        <v>29</v>
      </c>
      <c r="D41" s="61">
        <v>2</v>
      </c>
      <c r="E41" s="41">
        <f t="shared" si="4"/>
        <v>0</v>
      </c>
      <c r="F41" s="42"/>
      <c r="G41" s="42"/>
      <c r="H41" s="43">
        <f t="shared" si="5"/>
        <v>0</v>
      </c>
      <c r="I41" s="44" t="s">
        <v>467</v>
      </c>
    </row>
    <row r="42" spans="1:9" ht="15.6" outlineLevel="1" x14ac:dyDescent="0.3">
      <c r="A42" s="54" t="s">
        <v>13</v>
      </c>
      <c r="B42" s="55" t="s">
        <v>106</v>
      </c>
      <c r="C42" s="62"/>
      <c r="D42" s="63"/>
      <c r="E42" s="74"/>
      <c r="F42" s="75"/>
      <c r="G42" s="75"/>
      <c r="H42" s="76"/>
      <c r="I42" s="77"/>
    </row>
    <row r="43" spans="1:9" ht="15.6" outlineLevel="1" x14ac:dyDescent="0.3">
      <c r="A43" s="58" t="s">
        <v>28</v>
      </c>
      <c r="B43" s="59" t="s">
        <v>107</v>
      </c>
      <c r="C43" s="60" t="s">
        <v>93</v>
      </c>
      <c r="D43" s="61">
        <v>1</v>
      </c>
      <c r="E43" s="41">
        <f t="shared" ref="E43:E105" si="6">F43+G43</f>
        <v>0</v>
      </c>
      <c r="F43" s="42"/>
      <c r="G43" s="42"/>
      <c r="H43" s="43">
        <f t="shared" ref="H43:H105" si="7">E43*D43</f>
        <v>0</v>
      </c>
      <c r="I43" s="44" t="s">
        <v>467</v>
      </c>
    </row>
    <row r="44" spans="1:9" ht="15.6" outlineLevel="1" x14ac:dyDescent="0.3">
      <c r="A44" s="58" t="s">
        <v>108</v>
      </c>
      <c r="B44" s="59" t="s">
        <v>109</v>
      </c>
      <c r="C44" s="60" t="s">
        <v>29</v>
      </c>
      <c r="D44" s="61">
        <v>1</v>
      </c>
      <c r="E44" s="41">
        <f t="shared" si="6"/>
        <v>0</v>
      </c>
      <c r="F44" s="42"/>
      <c r="G44" s="42"/>
      <c r="H44" s="43">
        <f t="shared" si="7"/>
        <v>0</v>
      </c>
      <c r="I44" s="44" t="s">
        <v>467</v>
      </c>
    </row>
    <row r="45" spans="1:9" ht="15.6" outlineLevel="1" x14ac:dyDescent="0.3">
      <c r="A45" s="58" t="s">
        <v>110</v>
      </c>
      <c r="B45" s="59" t="s">
        <v>111</v>
      </c>
      <c r="C45" s="60" t="s">
        <v>29</v>
      </c>
      <c r="D45" s="61">
        <v>1</v>
      </c>
      <c r="E45" s="41">
        <f t="shared" si="6"/>
        <v>0</v>
      </c>
      <c r="F45" s="42"/>
      <c r="G45" s="42"/>
      <c r="H45" s="43">
        <f t="shared" si="7"/>
        <v>0</v>
      </c>
      <c r="I45" s="44" t="s">
        <v>467</v>
      </c>
    </row>
    <row r="46" spans="1:9" ht="15.6" outlineLevel="1" x14ac:dyDescent="0.3">
      <c r="A46" s="58" t="s">
        <v>112</v>
      </c>
      <c r="B46" s="59" t="s">
        <v>113</v>
      </c>
      <c r="C46" s="60" t="s">
        <v>29</v>
      </c>
      <c r="D46" s="61">
        <v>2</v>
      </c>
      <c r="E46" s="41">
        <f t="shared" si="6"/>
        <v>0</v>
      </c>
      <c r="F46" s="42"/>
      <c r="G46" s="42"/>
      <c r="H46" s="43">
        <f t="shared" si="7"/>
        <v>0</v>
      </c>
      <c r="I46" s="44" t="s">
        <v>467</v>
      </c>
    </row>
    <row r="47" spans="1:9" ht="15.6" outlineLevel="1" x14ac:dyDescent="0.3">
      <c r="A47" s="58" t="s">
        <v>114</v>
      </c>
      <c r="B47" s="59" t="s">
        <v>115</v>
      </c>
      <c r="C47" s="60" t="s">
        <v>29</v>
      </c>
      <c r="D47" s="61">
        <v>8</v>
      </c>
      <c r="E47" s="41">
        <f t="shared" si="6"/>
        <v>0</v>
      </c>
      <c r="F47" s="42"/>
      <c r="G47" s="42"/>
      <c r="H47" s="43">
        <f t="shared" si="7"/>
        <v>0</v>
      </c>
      <c r="I47" s="44" t="s">
        <v>467</v>
      </c>
    </row>
    <row r="48" spans="1:9" ht="15.6" outlineLevel="1" x14ac:dyDescent="0.3">
      <c r="A48" s="58" t="s">
        <v>116</v>
      </c>
      <c r="B48" s="59" t="s">
        <v>117</v>
      </c>
      <c r="C48" s="60" t="s">
        <v>29</v>
      </c>
      <c r="D48" s="61">
        <v>9</v>
      </c>
      <c r="E48" s="41">
        <f t="shared" si="6"/>
        <v>0</v>
      </c>
      <c r="F48" s="42"/>
      <c r="G48" s="42"/>
      <c r="H48" s="43">
        <f t="shared" si="7"/>
        <v>0</v>
      </c>
      <c r="I48" s="44" t="s">
        <v>467</v>
      </c>
    </row>
    <row r="49" spans="1:9" ht="15.6" outlineLevel="1" x14ac:dyDescent="0.3">
      <c r="A49" s="58" t="s">
        <v>118</v>
      </c>
      <c r="B49" s="59" t="s">
        <v>101</v>
      </c>
      <c r="C49" s="60" t="s">
        <v>29</v>
      </c>
      <c r="D49" s="61">
        <v>1</v>
      </c>
      <c r="E49" s="41">
        <f t="shared" si="6"/>
        <v>0</v>
      </c>
      <c r="F49" s="42"/>
      <c r="G49" s="42"/>
      <c r="H49" s="43">
        <f t="shared" si="7"/>
        <v>0</v>
      </c>
      <c r="I49" s="44" t="s">
        <v>467</v>
      </c>
    </row>
    <row r="50" spans="1:9" ht="15.6" outlineLevel="1" x14ac:dyDescent="0.3">
      <c r="A50" s="58" t="s">
        <v>119</v>
      </c>
      <c r="B50" s="59" t="s">
        <v>107</v>
      </c>
      <c r="C50" s="60" t="s">
        <v>93</v>
      </c>
      <c r="D50" s="61">
        <v>1</v>
      </c>
      <c r="E50" s="41">
        <f t="shared" si="6"/>
        <v>0</v>
      </c>
      <c r="F50" s="42"/>
      <c r="G50" s="42"/>
      <c r="H50" s="43">
        <f t="shared" si="7"/>
        <v>0</v>
      </c>
      <c r="I50" s="44" t="s">
        <v>467</v>
      </c>
    </row>
    <row r="51" spans="1:9" ht="15.6" outlineLevel="1" x14ac:dyDescent="0.3">
      <c r="A51" s="58" t="s">
        <v>120</v>
      </c>
      <c r="B51" s="59" t="s">
        <v>113</v>
      </c>
      <c r="C51" s="60" t="s">
        <v>29</v>
      </c>
      <c r="D51" s="61">
        <v>1</v>
      </c>
      <c r="E51" s="41">
        <f t="shared" si="6"/>
        <v>0</v>
      </c>
      <c r="F51" s="42"/>
      <c r="G51" s="42"/>
      <c r="H51" s="43">
        <f t="shared" si="7"/>
        <v>0</v>
      </c>
      <c r="I51" s="44" t="s">
        <v>467</v>
      </c>
    </row>
    <row r="52" spans="1:9" ht="15.6" outlineLevel="1" x14ac:dyDescent="0.3">
      <c r="A52" s="58" t="s">
        <v>121</v>
      </c>
      <c r="B52" s="59" t="s">
        <v>122</v>
      </c>
      <c r="C52" s="60" t="s">
        <v>29</v>
      </c>
      <c r="D52" s="61">
        <v>19</v>
      </c>
      <c r="E52" s="41">
        <f t="shared" si="6"/>
        <v>0</v>
      </c>
      <c r="F52" s="42"/>
      <c r="G52" s="42"/>
      <c r="H52" s="43">
        <f t="shared" si="7"/>
        <v>0</v>
      </c>
      <c r="I52" s="44" t="s">
        <v>467</v>
      </c>
    </row>
    <row r="53" spans="1:9" ht="15.6" outlineLevel="1" x14ac:dyDescent="0.3">
      <c r="A53" s="58" t="s">
        <v>123</v>
      </c>
      <c r="B53" s="59" t="s">
        <v>111</v>
      </c>
      <c r="C53" s="60" t="s">
        <v>29</v>
      </c>
      <c r="D53" s="61">
        <v>1</v>
      </c>
      <c r="E53" s="41">
        <f t="shared" si="6"/>
        <v>0</v>
      </c>
      <c r="F53" s="42"/>
      <c r="G53" s="42"/>
      <c r="H53" s="43">
        <f t="shared" si="7"/>
        <v>0</v>
      </c>
      <c r="I53" s="44" t="s">
        <v>467</v>
      </c>
    </row>
    <row r="54" spans="1:9" ht="15.6" outlineLevel="1" x14ac:dyDescent="0.3">
      <c r="A54" s="58" t="s">
        <v>124</v>
      </c>
      <c r="B54" s="59" t="s">
        <v>125</v>
      </c>
      <c r="C54" s="60" t="s">
        <v>29</v>
      </c>
      <c r="D54" s="61">
        <v>1</v>
      </c>
      <c r="E54" s="41">
        <f t="shared" si="6"/>
        <v>0</v>
      </c>
      <c r="F54" s="42"/>
      <c r="G54" s="42"/>
      <c r="H54" s="43">
        <f t="shared" si="7"/>
        <v>0</v>
      </c>
      <c r="I54" s="44" t="s">
        <v>467</v>
      </c>
    </row>
    <row r="55" spans="1:9" ht="15.6" outlineLevel="1" x14ac:dyDescent="0.3">
      <c r="A55" s="58" t="s">
        <v>126</v>
      </c>
      <c r="B55" s="59" t="s">
        <v>107</v>
      </c>
      <c r="C55" s="60" t="s">
        <v>93</v>
      </c>
      <c r="D55" s="61">
        <v>1</v>
      </c>
      <c r="E55" s="41">
        <f t="shared" si="6"/>
        <v>0</v>
      </c>
      <c r="F55" s="42"/>
      <c r="G55" s="42"/>
      <c r="H55" s="43">
        <f t="shared" si="7"/>
        <v>0</v>
      </c>
      <c r="I55" s="44" t="s">
        <v>467</v>
      </c>
    </row>
    <row r="56" spans="1:9" ht="15.6" outlineLevel="1" x14ac:dyDescent="0.3">
      <c r="A56" s="58" t="s">
        <v>127</v>
      </c>
      <c r="B56" s="59" t="s">
        <v>113</v>
      </c>
      <c r="C56" s="60" t="s">
        <v>29</v>
      </c>
      <c r="D56" s="61">
        <v>1</v>
      </c>
      <c r="E56" s="41">
        <f t="shared" si="6"/>
        <v>0</v>
      </c>
      <c r="F56" s="42"/>
      <c r="G56" s="42"/>
      <c r="H56" s="43">
        <f t="shared" si="7"/>
        <v>0</v>
      </c>
      <c r="I56" s="44" t="s">
        <v>467</v>
      </c>
    </row>
    <row r="57" spans="1:9" ht="15.6" outlineLevel="1" x14ac:dyDescent="0.3">
      <c r="A57" s="58" t="s">
        <v>128</v>
      </c>
      <c r="B57" s="59" t="s">
        <v>115</v>
      </c>
      <c r="C57" s="60" t="s">
        <v>29</v>
      </c>
      <c r="D57" s="61">
        <v>1</v>
      </c>
      <c r="E57" s="41">
        <f t="shared" si="6"/>
        <v>0</v>
      </c>
      <c r="F57" s="42"/>
      <c r="G57" s="42"/>
      <c r="H57" s="43">
        <f t="shared" si="7"/>
        <v>0</v>
      </c>
      <c r="I57" s="44" t="s">
        <v>467</v>
      </c>
    </row>
    <row r="58" spans="1:9" ht="15.6" outlineLevel="1" x14ac:dyDescent="0.3">
      <c r="A58" s="58" t="s">
        <v>129</v>
      </c>
      <c r="B58" s="59" t="s">
        <v>130</v>
      </c>
      <c r="C58" s="60" t="s">
        <v>29</v>
      </c>
      <c r="D58" s="61">
        <v>5</v>
      </c>
      <c r="E58" s="41">
        <f t="shared" si="6"/>
        <v>0</v>
      </c>
      <c r="F58" s="42"/>
      <c r="G58" s="42"/>
      <c r="H58" s="43">
        <f t="shared" si="7"/>
        <v>0</v>
      </c>
      <c r="I58" s="44" t="s">
        <v>467</v>
      </c>
    </row>
    <row r="59" spans="1:9" ht="15.6" outlineLevel="1" x14ac:dyDescent="0.3">
      <c r="A59" s="58" t="s">
        <v>131</v>
      </c>
      <c r="B59" s="59" t="s">
        <v>125</v>
      </c>
      <c r="C59" s="60" t="s">
        <v>29</v>
      </c>
      <c r="D59" s="61">
        <v>1</v>
      </c>
      <c r="E59" s="41">
        <f t="shared" si="6"/>
        <v>0</v>
      </c>
      <c r="F59" s="42"/>
      <c r="G59" s="42"/>
      <c r="H59" s="43">
        <f t="shared" si="7"/>
        <v>0</v>
      </c>
      <c r="I59" s="44" t="s">
        <v>467</v>
      </c>
    </row>
    <row r="60" spans="1:9" ht="15.6" outlineLevel="1" x14ac:dyDescent="0.3">
      <c r="A60" s="58" t="s">
        <v>132</v>
      </c>
      <c r="B60" s="59" t="s">
        <v>133</v>
      </c>
      <c r="C60" s="60" t="s">
        <v>93</v>
      </c>
      <c r="D60" s="61">
        <v>1</v>
      </c>
      <c r="E60" s="41">
        <f t="shared" si="6"/>
        <v>0</v>
      </c>
      <c r="F60" s="42"/>
      <c r="G60" s="42"/>
      <c r="H60" s="43">
        <f t="shared" si="7"/>
        <v>0</v>
      </c>
      <c r="I60" s="44" t="s">
        <v>467</v>
      </c>
    </row>
    <row r="61" spans="1:9" ht="15.6" outlineLevel="1" x14ac:dyDescent="0.3">
      <c r="A61" s="58" t="s">
        <v>134</v>
      </c>
      <c r="B61" s="59" t="s">
        <v>122</v>
      </c>
      <c r="C61" s="60" t="s">
        <v>29</v>
      </c>
      <c r="D61" s="61">
        <v>1</v>
      </c>
      <c r="E61" s="41">
        <f t="shared" si="6"/>
        <v>0</v>
      </c>
      <c r="F61" s="42"/>
      <c r="G61" s="42"/>
      <c r="H61" s="43">
        <f t="shared" si="7"/>
        <v>0</v>
      </c>
      <c r="I61" s="44" t="s">
        <v>467</v>
      </c>
    </row>
    <row r="62" spans="1:9" ht="15.6" outlineLevel="1" x14ac:dyDescent="0.3">
      <c r="A62" s="58" t="s">
        <v>135</v>
      </c>
      <c r="B62" s="59" t="s">
        <v>136</v>
      </c>
      <c r="C62" s="60" t="s">
        <v>29</v>
      </c>
      <c r="D62" s="61">
        <v>7</v>
      </c>
      <c r="E62" s="41">
        <f t="shared" si="6"/>
        <v>0</v>
      </c>
      <c r="F62" s="42"/>
      <c r="G62" s="42"/>
      <c r="H62" s="43">
        <f t="shared" si="7"/>
        <v>0</v>
      </c>
      <c r="I62" s="44" t="s">
        <v>467</v>
      </c>
    </row>
    <row r="63" spans="1:9" ht="15.6" outlineLevel="1" x14ac:dyDescent="0.3">
      <c r="A63" s="58" t="s">
        <v>137</v>
      </c>
      <c r="B63" s="59" t="s">
        <v>138</v>
      </c>
      <c r="C63" s="60" t="s">
        <v>29</v>
      </c>
      <c r="D63" s="61">
        <v>1</v>
      </c>
      <c r="E63" s="41">
        <f t="shared" si="6"/>
        <v>0</v>
      </c>
      <c r="F63" s="42"/>
      <c r="G63" s="42"/>
      <c r="H63" s="43">
        <f t="shared" si="7"/>
        <v>0</v>
      </c>
      <c r="I63" s="44" t="s">
        <v>467</v>
      </c>
    </row>
    <row r="64" spans="1:9" ht="15.6" outlineLevel="1" x14ac:dyDescent="0.3">
      <c r="A64" s="58" t="s">
        <v>139</v>
      </c>
      <c r="B64" s="59" t="s">
        <v>107</v>
      </c>
      <c r="C64" s="60" t="s">
        <v>93</v>
      </c>
      <c r="D64" s="61">
        <v>1</v>
      </c>
      <c r="E64" s="41">
        <f t="shared" si="6"/>
        <v>0</v>
      </c>
      <c r="F64" s="42"/>
      <c r="G64" s="42"/>
      <c r="H64" s="43">
        <f t="shared" si="7"/>
        <v>0</v>
      </c>
      <c r="I64" s="44" t="s">
        <v>467</v>
      </c>
    </row>
    <row r="65" spans="1:9" ht="15.6" outlineLevel="1" x14ac:dyDescent="0.3">
      <c r="A65" s="58" t="s">
        <v>140</v>
      </c>
      <c r="B65" s="59" t="s">
        <v>141</v>
      </c>
      <c r="C65" s="60" t="s">
        <v>29</v>
      </c>
      <c r="D65" s="61">
        <v>1</v>
      </c>
      <c r="E65" s="41">
        <f t="shared" si="6"/>
        <v>0</v>
      </c>
      <c r="F65" s="42"/>
      <c r="G65" s="42"/>
      <c r="H65" s="43">
        <f t="shared" si="7"/>
        <v>0</v>
      </c>
      <c r="I65" s="44" t="s">
        <v>467</v>
      </c>
    </row>
    <row r="66" spans="1:9" ht="15.6" outlineLevel="1" x14ac:dyDescent="0.3">
      <c r="A66" s="58" t="s">
        <v>142</v>
      </c>
      <c r="B66" s="59" t="s">
        <v>109</v>
      </c>
      <c r="C66" s="60" t="s">
        <v>29</v>
      </c>
      <c r="D66" s="61">
        <v>2</v>
      </c>
      <c r="E66" s="41">
        <f t="shared" si="6"/>
        <v>0</v>
      </c>
      <c r="F66" s="42"/>
      <c r="G66" s="42"/>
      <c r="H66" s="43">
        <f t="shared" si="7"/>
        <v>0</v>
      </c>
      <c r="I66" s="44" t="s">
        <v>467</v>
      </c>
    </row>
    <row r="67" spans="1:9" ht="15.6" outlineLevel="1" x14ac:dyDescent="0.3">
      <c r="A67" s="58" t="s">
        <v>143</v>
      </c>
      <c r="B67" s="59" t="s">
        <v>144</v>
      </c>
      <c r="C67" s="60" t="s">
        <v>29</v>
      </c>
      <c r="D67" s="61">
        <v>1</v>
      </c>
      <c r="E67" s="41">
        <f t="shared" si="6"/>
        <v>0</v>
      </c>
      <c r="F67" s="42"/>
      <c r="G67" s="42"/>
      <c r="H67" s="43">
        <f t="shared" si="7"/>
        <v>0</v>
      </c>
      <c r="I67" s="44" t="s">
        <v>467</v>
      </c>
    </row>
    <row r="68" spans="1:9" ht="15.6" outlineLevel="1" x14ac:dyDescent="0.3">
      <c r="A68" s="58" t="s">
        <v>145</v>
      </c>
      <c r="B68" s="59" t="s">
        <v>113</v>
      </c>
      <c r="C68" s="60" t="s">
        <v>29</v>
      </c>
      <c r="D68" s="61">
        <v>1</v>
      </c>
      <c r="E68" s="41">
        <f t="shared" si="6"/>
        <v>0</v>
      </c>
      <c r="F68" s="42"/>
      <c r="G68" s="42"/>
      <c r="H68" s="43">
        <f t="shared" si="7"/>
        <v>0</v>
      </c>
      <c r="I68" s="44" t="s">
        <v>467</v>
      </c>
    </row>
    <row r="69" spans="1:9" ht="15.6" outlineLevel="1" x14ac:dyDescent="0.3">
      <c r="A69" s="58" t="s">
        <v>146</v>
      </c>
      <c r="B69" s="59" t="s">
        <v>115</v>
      </c>
      <c r="C69" s="60" t="s">
        <v>29</v>
      </c>
      <c r="D69" s="61">
        <v>6</v>
      </c>
      <c r="E69" s="41">
        <f t="shared" si="6"/>
        <v>0</v>
      </c>
      <c r="F69" s="42"/>
      <c r="G69" s="42"/>
      <c r="H69" s="43">
        <f t="shared" si="7"/>
        <v>0</v>
      </c>
      <c r="I69" s="44" t="s">
        <v>467</v>
      </c>
    </row>
    <row r="70" spans="1:9" ht="15.6" outlineLevel="1" x14ac:dyDescent="0.3">
      <c r="A70" s="58" t="s">
        <v>147</v>
      </c>
      <c r="B70" s="59" t="s">
        <v>148</v>
      </c>
      <c r="C70" s="60" t="s">
        <v>29</v>
      </c>
      <c r="D70" s="61">
        <v>1</v>
      </c>
      <c r="E70" s="41">
        <f t="shared" si="6"/>
        <v>0</v>
      </c>
      <c r="F70" s="42"/>
      <c r="G70" s="42"/>
      <c r="H70" s="43">
        <f t="shared" si="7"/>
        <v>0</v>
      </c>
      <c r="I70" s="44" t="s">
        <v>467</v>
      </c>
    </row>
    <row r="71" spans="1:9" ht="15.6" outlineLevel="1" x14ac:dyDescent="0.3">
      <c r="A71" s="58" t="s">
        <v>149</v>
      </c>
      <c r="B71" s="59" t="s">
        <v>115</v>
      </c>
      <c r="C71" s="60" t="s">
        <v>29</v>
      </c>
      <c r="D71" s="61">
        <v>2</v>
      </c>
      <c r="E71" s="41">
        <f t="shared" si="6"/>
        <v>0</v>
      </c>
      <c r="F71" s="42"/>
      <c r="G71" s="42"/>
      <c r="H71" s="43">
        <f t="shared" si="7"/>
        <v>0</v>
      </c>
      <c r="I71" s="44" t="s">
        <v>467</v>
      </c>
    </row>
    <row r="72" spans="1:9" ht="15.6" outlineLevel="1" x14ac:dyDescent="0.3">
      <c r="A72" s="58" t="s">
        <v>150</v>
      </c>
      <c r="B72" s="59" t="s">
        <v>122</v>
      </c>
      <c r="C72" s="60" t="s">
        <v>29</v>
      </c>
      <c r="D72" s="61">
        <v>2</v>
      </c>
      <c r="E72" s="41">
        <f t="shared" si="6"/>
        <v>0</v>
      </c>
      <c r="F72" s="42"/>
      <c r="G72" s="42"/>
      <c r="H72" s="43">
        <f t="shared" si="7"/>
        <v>0</v>
      </c>
      <c r="I72" s="44" t="s">
        <v>467</v>
      </c>
    </row>
    <row r="73" spans="1:9" ht="15.6" outlineLevel="1" x14ac:dyDescent="0.3">
      <c r="A73" s="58" t="s">
        <v>151</v>
      </c>
      <c r="B73" s="59" t="s">
        <v>152</v>
      </c>
      <c r="C73" s="60" t="s">
        <v>29</v>
      </c>
      <c r="D73" s="61">
        <v>1</v>
      </c>
      <c r="E73" s="41">
        <f t="shared" si="6"/>
        <v>0</v>
      </c>
      <c r="F73" s="42"/>
      <c r="G73" s="42"/>
      <c r="H73" s="43">
        <f t="shared" si="7"/>
        <v>0</v>
      </c>
      <c r="I73" s="44" t="s">
        <v>467</v>
      </c>
    </row>
    <row r="74" spans="1:9" ht="15.6" outlineLevel="1" x14ac:dyDescent="0.3">
      <c r="A74" s="58" t="s">
        <v>153</v>
      </c>
      <c r="B74" s="59" t="s">
        <v>154</v>
      </c>
      <c r="C74" s="60" t="s">
        <v>29</v>
      </c>
      <c r="D74" s="61">
        <v>1</v>
      </c>
      <c r="E74" s="41">
        <f t="shared" si="6"/>
        <v>0</v>
      </c>
      <c r="F74" s="42"/>
      <c r="G74" s="42"/>
      <c r="H74" s="43">
        <f t="shared" si="7"/>
        <v>0</v>
      </c>
      <c r="I74" s="44" t="s">
        <v>467</v>
      </c>
    </row>
    <row r="75" spans="1:9" ht="15.6" outlineLevel="1" x14ac:dyDescent="0.3">
      <c r="A75" s="58" t="s">
        <v>155</v>
      </c>
      <c r="B75" s="59" t="s">
        <v>107</v>
      </c>
      <c r="C75" s="60" t="s">
        <v>93</v>
      </c>
      <c r="D75" s="61">
        <v>1</v>
      </c>
      <c r="E75" s="41">
        <f t="shared" si="6"/>
        <v>0</v>
      </c>
      <c r="F75" s="42"/>
      <c r="G75" s="42"/>
      <c r="H75" s="43">
        <f t="shared" si="7"/>
        <v>0</v>
      </c>
      <c r="I75" s="44" t="s">
        <v>467</v>
      </c>
    </row>
    <row r="76" spans="1:9" ht="15.6" outlineLevel="1" x14ac:dyDescent="0.3">
      <c r="A76" s="58" t="s">
        <v>156</v>
      </c>
      <c r="B76" s="59" t="s">
        <v>141</v>
      </c>
      <c r="C76" s="60" t="s">
        <v>29</v>
      </c>
      <c r="D76" s="61">
        <v>1</v>
      </c>
      <c r="E76" s="41">
        <f t="shared" si="6"/>
        <v>0</v>
      </c>
      <c r="F76" s="42"/>
      <c r="G76" s="42"/>
      <c r="H76" s="43">
        <f t="shared" si="7"/>
        <v>0</v>
      </c>
      <c r="I76" s="44" t="s">
        <v>467</v>
      </c>
    </row>
    <row r="77" spans="1:9" ht="15.6" outlineLevel="1" x14ac:dyDescent="0.3">
      <c r="A77" s="58" t="s">
        <v>157</v>
      </c>
      <c r="B77" s="59" t="s">
        <v>109</v>
      </c>
      <c r="C77" s="60" t="s">
        <v>29</v>
      </c>
      <c r="D77" s="61">
        <v>1</v>
      </c>
      <c r="E77" s="41">
        <f t="shared" si="6"/>
        <v>0</v>
      </c>
      <c r="F77" s="42"/>
      <c r="G77" s="42"/>
      <c r="H77" s="43">
        <f t="shared" si="7"/>
        <v>0</v>
      </c>
      <c r="I77" s="44" t="s">
        <v>467</v>
      </c>
    </row>
    <row r="78" spans="1:9" ht="15.6" outlineLevel="1" x14ac:dyDescent="0.3">
      <c r="A78" s="58" t="s">
        <v>158</v>
      </c>
      <c r="B78" s="59" t="s">
        <v>113</v>
      </c>
      <c r="C78" s="60" t="s">
        <v>29</v>
      </c>
      <c r="D78" s="61">
        <v>3</v>
      </c>
      <c r="E78" s="41">
        <f t="shared" si="6"/>
        <v>0</v>
      </c>
      <c r="F78" s="42"/>
      <c r="G78" s="42"/>
      <c r="H78" s="43">
        <f t="shared" si="7"/>
        <v>0</v>
      </c>
      <c r="I78" s="44" t="s">
        <v>467</v>
      </c>
    </row>
    <row r="79" spans="1:9" ht="15.6" outlineLevel="1" x14ac:dyDescent="0.3">
      <c r="A79" s="58" t="s">
        <v>159</v>
      </c>
      <c r="B79" s="59" t="s">
        <v>115</v>
      </c>
      <c r="C79" s="60" t="s">
        <v>29</v>
      </c>
      <c r="D79" s="61">
        <v>3</v>
      </c>
      <c r="E79" s="41">
        <f t="shared" si="6"/>
        <v>0</v>
      </c>
      <c r="F79" s="42"/>
      <c r="G79" s="42"/>
      <c r="H79" s="43">
        <f t="shared" si="7"/>
        <v>0</v>
      </c>
      <c r="I79" s="44" t="s">
        <v>467</v>
      </c>
    </row>
    <row r="80" spans="1:9" ht="15.6" outlineLevel="1" x14ac:dyDescent="0.3">
      <c r="A80" s="58" t="s">
        <v>160</v>
      </c>
      <c r="B80" s="59" t="s">
        <v>161</v>
      </c>
      <c r="C80" s="60" t="s">
        <v>29</v>
      </c>
      <c r="D80" s="61">
        <v>2</v>
      </c>
      <c r="E80" s="41">
        <f t="shared" si="6"/>
        <v>0</v>
      </c>
      <c r="F80" s="42"/>
      <c r="G80" s="42"/>
      <c r="H80" s="43">
        <f t="shared" si="7"/>
        <v>0</v>
      </c>
      <c r="I80" s="44" t="s">
        <v>467</v>
      </c>
    </row>
    <row r="81" spans="1:9" ht="15.6" outlineLevel="1" x14ac:dyDescent="0.3">
      <c r="A81" s="58" t="s">
        <v>162</v>
      </c>
      <c r="B81" s="59" t="s">
        <v>152</v>
      </c>
      <c r="C81" s="60" t="s">
        <v>29</v>
      </c>
      <c r="D81" s="61">
        <v>1</v>
      </c>
      <c r="E81" s="41">
        <f t="shared" si="6"/>
        <v>0</v>
      </c>
      <c r="F81" s="42"/>
      <c r="G81" s="42"/>
      <c r="H81" s="43">
        <f t="shared" si="7"/>
        <v>0</v>
      </c>
      <c r="I81" s="44" t="s">
        <v>467</v>
      </c>
    </row>
    <row r="82" spans="1:9" ht="15.6" outlineLevel="1" x14ac:dyDescent="0.3">
      <c r="A82" s="58" t="s">
        <v>163</v>
      </c>
      <c r="B82" s="59" t="s">
        <v>101</v>
      </c>
      <c r="C82" s="60" t="s">
        <v>29</v>
      </c>
      <c r="D82" s="61">
        <v>1</v>
      </c>
      <c r="E82" s="41">
        <f t="shared" si="6"/>
        <v>0</v>
      </c>
      <c r="F82" s="42"/>
      <c r="G82" s="42"/>
      <c r="H82" s="43">
        <f t="shared" si="7"/>
        <v>0</v>
      </c>
      <c r="I82" s="44" t="s">
        <v>467</v>
      </c>
    </row>
    <row r="83" spans="1:9" ht="15.6" outlineLevel="1" x14ac:dyDescent="0.3">
      <c r="A83" s="58" t="s">
        <v>164</v>
      </c>
      <c r="B83" s="59" t="s">
        <v>107</v>
      </c>
      <c r="C83" s="60" t="s">
        <v>93</v>
      </c>
      <c r="D83" s="61">
        <v>1</v>
      </c>
      <c r="E83" s="41">
        <f t="shared" si="6"/>
        <v>0</v>
      </c>
      <c r="F83" s="42"/>
      <c r="G83" s="42"/>
      <c r="H83" s="43">
        <f t="shared" si="7"/>
        <v>0</v>
      </c>
      <c r="I83" s="44" t="s">
        <v>467</v>
      </c>
    </row>
    <row r="84" spans="1:9" ht="15.6" outlineLevel="1" x14ac:dyDescent="0.3">
      <c r="A84" s="58" t="s">
        <v>165</v>
      </c>
      <c r="B84" s="59" t="s">
        <v>107</v>
      </c>
      <c r="C84" s="60" t="s">
        <v>93</v>
      </c>
      <c r="D84" s="61">
        <v>1</v>
      </c>
      <c r="E84" s="41">
        <f t="shared" si="6"/>
        <v>0</v>
      </c>
      <c r="F84" s="42"/>
      <c r="G84" s="42"/>
      <c r="H84" s="43">
        <f t="shared" si="7"/>
        <v>0</v>
      </c>
      <c r="I84" s="44" t="s">
        <v>467</v>
      </c>
    </row>
    <row r="85" spans="1:9" ht="15.6" outlineLevel="1" x14ac:dyDescent="0.3">
      <c r="A85" s="58" t="s">
        <v>166</v>
      </c>
      <c r="B85" s="59" t="s">
        <v>107</v>
      </c>
      <c r="C85" s="60" t="s">
        <v>93</v>
      </c>
      <c r="D85" s="61">
        <v>1</v>
      </c>
      <c r="E85" s="41">
        <f t="shared" si="6"/>
        <v>0</v>
      </c>
      <c r="F85" s="42"/>
      <c r="G85" s="42"/>
      <c r="H85" s="43">
        <f t="shared" si="7"/>
        <v>0</v>
      </c>
      <c r="I85" s="44" t="s">
        <v>467</v>
      </c>
    </row>
    <row r="86" spans="1:9" ht="15.6" outlineLevel="1" x14ac:dyDescent="0.3">
      <c r="A86" s="58" t="s">
        <v>167</v>
      </c>
      <c r="B86" s="59" t="s">
        <v>107</v>
      </c>
      <c r="C86" s="60" t="s">
        <v>93</v>
      </c>
      <c r="D86" s="61">
        <v>1</v>
      </c>
      <c r="E86" s="41">
        <f t="shared" si="6"/>
        <v>0</v>
      </c>
      <c r="F86" s="42"/>
      <c r="G86" s="42"/>
      <c r="H86" s="43">
        <f t="shared" si="7"/>
        <v>0</v>
      </c>
      <c r="I86" s="44" t="s">
        <v>467</v>
      </c>
    </row>
    <row r="87" spans="1:9" ht="15.6" outlineLevel="1" x14ac:dyDescent="0.3">
      <c r="A87" s="58" t="s">
        <v>168</v>
      </c>
      <c r="B87" s="59" t="s">
        <v>107</v>
      </c>
      <c r="C87" s="60" t="s">
        <v>93</v>
      </c>
      <c r="D87" s="61">
        <v>1</v>
      </c>
      <c r="E87" s="41">
        <f t="shared" si="6"/>
        <v>0</v>
      </c>
      <c r="F87" s="42"/>
      <c r="G87" s="42"/>
      <c r="H87" s="43">
        <f t="shared" si="7"/>
        <v>0</v>
      </c>
      <c r="I87" s="44" t="s">
        <v>467</v>
      </c>
    </row>
    <row r="88" spans="1:9" ht="15.6" outlineLevel="1" x14ac:dyDescent="0.3">
      <c r="A88" s="58" t="s">
        <v>169</v>
      </c>
      <c r="B88" s="59" t="s">
        <v>107</v>
      </c>
      <c r="C88" s="60" t="s">
        <v>93</v>
      </c>
      <c r="D88" s="61">
        <v>1</v>
      </c>
      <c r="E88" s="41">
        <f t="shared" si="6"/>
        <v>0</v>
      </c>
      <c r="F88" s="42"/>
      <c r="G88" s="42"/>
      <c r="H88" s="43">
        <f t="shared" si="7"/>
        <v>0</v>
      </c>
      <c r="I88" s="44" t="s">
        <v>467</v>
      </c>
    </row>
    <row r="89" spans="1:9" ht="15.6" outlineLevel="1" x14ac:dyDescent="0.3">
      <c r="A89" s="58" t="s">
        <v>170</v>
      </c>
      <c r="B89" s="59" t="s">
        <v>107</v>
      </c>
      <c r="C89" s="60" t="s">
        <v>93</v>
      </c>
      <c r="D89" s="61">
        <v>1</v>
      </c>
      <c r="E89" s="41">
        <f t="shared" si="6"/>
        <v>0</v>
      </c>
      <c r="F89" s="42"/>
      <c r="G89" s="42"/>
      <c r="H89" s="43">
        <f t="shared" si="7"/>
        <v>0</v>
      </c>
      <c r="I89" s="44" t="s">
        <v>467</v>
      </c>
    </row>
    <row r="90" spans="1:9" ht="15.6" outlineLevel="1" x14ac:dyDescent="0.3">
      <c r="A90" s="58" t="s">
        <v>171</v>
      </c>
      <c r="B90" s="59" t="s">
        <v>107</v>
      </c>
      <c r="C90" s="60" t="s">
        <v>93</v>
      </c>
      <c r="D90" s="61">
        <v>1</v>
      </c>
      <c r="E90" s="41">
        <f t="shared" si="6"/>
        <v>0</v>
      </c>
      <c r="F90" s="42"/>
      <c r="G90" s="42"/>
      <c r="H90" s="43">
        <f t="shared" si="7"/>
        <v>0</v>
      </c>
      <c r="I90" s="44" t="s">
        <v>467</v>
      </c>
    </row>
    <row r="91" spans="1:9" ht="15.6" outlineLevel="1" x14ac:dyDescent="0.3">
      <c r="A91" s="58" t="s">
        <v>172</v>
      </c>
      <c r="B91" s="59" t="s">
        <v>107</v>
      </c>
      <c r="C91" s="60" t="s">
        <v>93</v>
      </c>
      <c r="D91" s="61">
        <v>1</v>
      </c>
      <c r="E91" s="41">
        <f t="shared" si="6"/>
        <v>0</v>
      </c>
      <c r="F91" s="42"/>
      <c r="G91" s="42"/>
      <c r="H91" s="43">
        <f t="shared" si="7"/>
        <v>0</v>
      </c>
      <c r="I91" s="44" t="s">
        <v>467</v>
      </c>
    </row>
    <row r="92" spans="1:9" ht="15.6" outlineLevel="1" x14ac:dyDescent="0.3">
      <c r="A92" s="58" t="s">
        <v>173</v>
      </c>
      <c r="B92" s="59" t="s">
        <v>107</v>
      </c>
      <c r="C92" s="60" t="s">
        <v>93</v>
      </c>
      <c r="D92" s="61">
        <v>1</v>
      </c>
      <c r="E92" s="41">
        <f t="shared" si="6"/>
        <v>0</v>
      </c>
      <c r="F92" s="42"/>
      <c r="G92" s="42"/>
      <c r="H92" s="43">
        <f t="shared" si="7"/>
        <v>0</v>
      </c>
      <c r="I92" s="44" t="s">
        <v>467</v>
      </c>
    </row>
    <row r="93" spans="1:9" ht="15.6" outlineLevel="1" x14ac:dyDescent="0.3">
      <c r="A93" s="58" t="s">
        <v>174</v>
      </c>
      <c r="B93" s="59" t="s">
        <v>109</v>
      </c>
      <c r="C93" s="60" t="s">
        <v>29</v>
      </c>
      <c r="D93" s="61">
        <v>1</v>
      </c>
      <c r="E93" s="41">
        <f t="shared" si="6"/>
        <v>0</v>
      </c>
      <c r="F93" s="42"/>
      <c r="G93" s="42"/>
      <c r="H93" s="43">
        <f t="shared" si="7"/>
        <v>0</v>
      </c>
      <c r="I93" s="44" t="s">
        <v>467</v>
      </c>
    </row>
    <row r="94" spans="1:9" ht="15.6" outlineLevel="1" x14ac:dyDescent="0.3">
      <c r="A94" s="58" t="s">
        <v>175</v>
      </c>
      <c r="B94" s="59" t="s">
        <v>109</v>
      </c>
      <c r="C94" s="60" t="s">
        <v>29</v>
      </c>
      <c r="D94" s="61">
        <v>1</v>
      </c>
      <c r="E94" s="41">
        <f t="shared" si="6"/>
        <v>0</v>
      </c>
      <c r="F94" s="42"/>
      <c r="G94" s="42"/>
      <c r="H94" s="43">
        <f t="shared" si="7"/>
        <v>0</v>
      </c>
      <c r="I94" s="44" t="s">
        <v>467</v>
      </c>
    </row>
    <row r="95" spans="1:9" ht="15.6" outlineLevel="1" x14ac:dyDescent="0.3">
      <c r="A95" s="58" t="s">
        <v>176</v>
      </c>
      <c r="B95" s="59" t="s">
        <v>161</v>
      </c>
      <c r="C95" s="60" t="s">
        <v>29</v>
      </c>
      <c r="D95" s="61">
        <v>4</v>
      </c>
      <c r="E95" s="41">
        <f t="shared" si="6"/>
        <v>0</v>
      </c>
      <c r="F95" s="42"/>
      <c r="G95" s="42"/>
      <c r="H95" s="43">
        <f t="shared" si="7"/>
        <v>0</v>
      </c>
      <c r="I95" s="44" t="s">
        <v>467</v>
      </c>
    </row>
    <row r="96" spans="1:9" ht="15.6" outlineLevel="1" x14ac:dyDescent="0.3">
      <c r="A96" s="58" t="s">
        <v>177</v>
      </c>
      <c r="B96" s="59" t="s">
        <v>178</v>
      </c>
      <c r="C96" s="60" t="s">
        <v>29</v>
      </c>
      <c r="D96" s="61">
        <v>37</v>
      </c>
      <c r="E96" s="41">
        <f t="shared" si="6"/>
        <v>0</v>
      </c>
      <c r="F96" s="42"/>
      <c r="G96" s="42"/>
      <c r="H96" s="43">
        <f t="shared" si="7"/>
        <v>0</v>
      </c>
      <c r="I96" s="44" t="s">
        <v>467</v>
      </c>
    </row>
    <row r="97" spans="1:9" ht="15.6" outlineLevel="1" x14ac:dyDescent="0.3">
      <c r="A97" s="58" t="s">
        <v>179</v>
      </c>
      <c r="B97" s="59" t="s">
        <v>101</v>
      </c>
      <c r="C97" s="60" t="s">
        <v>29</v>
      </c>
      <c r="D97" s="61">
        <v>1</v>
      </c>
      <c r="E97" s="41">
        <f t="shared" si="6"/>
        <v>0</v>
      </c>
      <c r="F97" s="42"/>
      <c r="G97" s="42"/>
      <c r="H97" s="43">
        <f t="shared" si="7"/>
        <v>0</v>
      </c>
      <c r="I97" s="44" t="s">
        <v>467</v>
      </c>
    </row>
    <row r="98" spans="1:9" ht="15.6" outlineLevel="1" x14ac:dyDescent="0.3">
      <c r="A98" s="58" t="s">
        <v>180</v>
      </c>
      <c r="B98" s="59" t="s">
        <v>111</v>
      </c>
      <c r="C98" s="60" t="s">
        <v>29</v>
      </c>
      <c r="D98" s="61">
        <v>1</v>
      </c>
      <c r="E98" s="41">
        <f t="shared" si="6"/>
        <v>0</v>
      </c>
      <c r="F98" s="42"/>
      <c r="G98" s="42"/>
      <c r="H98" s="43">
        <f t="shared" si="7"/>
        <v>0</v>
      </c>
      <c r="I98" s="44" t="s">
        <v>467</v>
      </c>
    </row>
    <row r="99" spans="1:9" ht="15.6" outlineLevel="1" x14ac:dyDescent="0.3">
      <c r="A99" s="58" t="s">
        <v>181</v>
      </c>
      <c r="B99" s="59" t="s">
        <v>182</v>
      </c>
      <c r="C99" s="60" t="s">
        <v>29</v>
      </c>
      <c r="D99" s="61">
        <v>4</v>
      </c>
      <c r="E99" s="41">
        <f t="shared" si="6"/>
        <v>0</v>
      </c>
      <c r="F99" s="42"/>
      <c r="G99" s="42"/>
      <c r="H99" s="43">
        <f t="shared" si="7"/>
        <v>0</v>
      </c>
      <c r="I99" s="44" t="s">
        <v>467</v>
      </c>
    </row>
    <row r="100" spans="1:9" ht="15.6" outlineLevel="1" x14ac:dyDescent="0.3">
      <c r="A100" s="58" t="s">
        <v>183</v>
      </c>
      <c r="B100" s="59" t="s">
        <v>184</v>
      </c>
      <c r="C100" s="60" t="s">
        <v>93</v>
      </c>
      <c r="D100" s="61">
        <v>1</v>
      </c>
      <c r="E100" s="41">
        <f t="shared" si="6"/>
        <v>0</v>
      </c>
      <c r="F100" s="42"/>
      <c r="G100" s="42"/>
      <c r="H100" s="43">
        <f t="shared" si="7"/>
        <v>0</v>
      </c>
      <c r="I100" s="44" t="s">
        <v>467</v>
      </c>
    </row>
    <row r="101" spans="1:9" ht="15.6" outlineLevel="1" x14ac:dyDescent="0.3">
      <c r="A101" s="58" t="s">
        <v>185</v>
      </c>
      <c r="B101" s="59" t="s">
        <v>113</v>
      </c>
      <c r="C101" s="60" t="s">
        <v>29</v>
      </c>
      <c r="D101" s="61">
        <v>1</v>
      </c>
      <c r="E101" s="41">
        <f t="shared" si="6"/>
        <v>0</v>
      </c>
      <c r="F101" s="42"/>
      <c r="G101" s="42"/>
      <c r="H101" s="43">
        <f t="shared" si="7"/>
        <v>0</v>
      </c>
      <c r="I101" s="44" t="s">
        <v>467</v>
      </c>
    </row>
    <row r="102" spans="1:9" ht="15.6" outlineLevel="1" x14ac:dyDescent="0.3">
      <c r="A102" s="58" t="s">
        <v>186</v>
      </c>
      <c r="B102" s="59" t="s">
        <v>178</v>
      </c>
      <c r="C102" s="60" t="s">
        <v>29</v>
      </c>
      <c r="D102" s="61">
        <v>6</v>
      </c>
      <c r="E102" s="41">
        <f t="shared" si="6"/>
        <v>0</v>
      </c>
      <c r="F102" s="42"/>
      <c r="G102" s="42"/>
      <c r="H102" s="43">
        <f t="shared" si="7"/>
        <v>0</v>
      </c>
      <c r="I102" s="44" t="s">
        <v>467</v>
      </c>
    </row>
    <row r="103" spans="1:9" ht="15.6" outlineLevel="1" x14ac:dyDescent="0.3">
      <c r="A103" s="58" t="s">
        <v>187</v>
      </c>
      <c r="B103" s="59" t="s">
        <v>188</v>
      </c>
      <c r="C103" s="60" t="s">
        <v>29</v>
      </c>
      <c r="D103" s="61">
        <v>2</v>
      </c>
      <c r="E103" s="41">
        <f t="shared" si="6"/>
        <v>0</v>
      </c>
      <c r="F103" s="42"/>
      <c r="G103" s="42"/>
      <c r="H103" s="43">
        <f t="shared" si="7"/>
        <v>0</v>
      </c>
      <c r="I103" s="44" t="s">
        <v>467</v>
      </c>
    </row>
    <row r="104" spans="1:9" ht="15.6" outlineLevel="1" x14ac:dyDescent="0.3">
      <c r="A104" s="58" t="s">
        <v>189</v>
      </c>
      <c r="B104" s="59" t="s">
        <v>125</v>
      </c>
      <c r="C104" s="60" t="s">
        <v>29</v>
      </c>
      <c r="D104" s="61">
        <v>1</v>
      </c>
      <c r="E104" s="41">
        <f t="shared" si="6"/>
        <v>0</v>
      </c>
      <c r="F104" s="42"/>
      <c r="G104" s="42"/>
      <c r="H104" s="43">
        <f t="shared" si="7"/>
        <v>0</v>
      </c>
      <c r="I104" s="44" t="s">
        <v>467</v>
      </c>
    </row>
    <row r="105" spans="1:9" ht="15.6" outlineLevel="1" x14ac:dyDescent="0.3">
      <c r="A105" s="54" t="s">
        <v>14</v>
      </c>
      <c r="B105" s="55" t="s">
        <v>190</v>
      </c>
      <c r="C105" s="62" t="s">
        <v>29</v>
      </c>
      <c r="D105" s="63">
        <v>2</v>
      </c>
      <c r="E105" s="74">
        <f t="shared" si="6"/>
        <v>0</v>
      </c>
      <c r="F105" s="75"/>
      <c r="G105" s="75"/>
      <c r="H105" s="76">
        <f t="shared" si="7"/>
        <v>0</v>
      </c>
      <c r="I105" s="77" t="s">
        <v>467</v>
      </c>
    </row>
    <row r="106" spans="1:9" ht="15.6" outlineLevel="1" x14ac:dyDescent="0.3">
      <c r="A106" s="54" t="s">
        <v>191</v>
      </c>
      <c r="B106" s="55" t="s">
        <v>192</v>
      </c>
      <c r="C106" s="62"/>
      <c r="D106" s="63"/>
      <c r="E106" s="74"/>
      <c r="F106" s="75"/>
      <c r="G106" s="75"/>
      <c r="H106" s="76"/>
      <c r="I106" s="77"/>
    </row>
    <row r="107" spans="1:9" ht="15.6" outlineLevel="1" x14ac:dyDescent="0.3">
      <c r="A107" s="58" t="s">
        <v>193</v>
      </c>
      <c r="B107" s="59" t="s">
        <v>194</v>
      </c>
      <c r="C107" s="60" t="s">
        <v>29</v>
      </c>
      <c r="D107" s="61">
        <v>16</v>
      </c>
      <c r="E107" s="41">
        <f t="shared" ref="E107" si="8">F107+G107</f>
        <v>0</v>
      </c>
      <c r="F107" s="42"/>
      <c r="G107" s="42"/>
      <c r="H107" s="43">
        <f t="shared" ref="H107" si="9">E107*D107</f>
        <v>0</v>
      </c>
      <c r="I107" s="44" t="s">
        <v>467</v>
      </c>
    </row>
    <row r="108" spans="1:9" ht="15.6" outlineLevel="1" x14ac:dyDescent="0.3">
      <c r="A108" s="54" t="s">
        <v>195</v>
      </c>
      <c r="B108" s="55" t="s">
        <v>196</v>
      </c>
      <c r="C108" s="56"/>
      <c r="D108" s="57"/>
      <c r="E108" s="74"/>
      <c r="F108" s="75"/>
      <c r="G108" s="75"/>
      <c r="H108" s="76"/>
      <c r="I108" s="77"/>
    </row>
    <row r="109" spans="1:9" ht="15.6" outlineLevel="1" x14ac:dyDescent="0.3">
      <c r="A109" s="58" t="s">
        <v>197</v>
      </c>
      <c r="B109" s="59" t="s">
        <v>198</v>
      </c>
      <c r="C109" s="60" t="s">
        <v>15</v>
      </c>
      <c r="D109" s="61">
        <v>25</v>
      </c>
      <c r="E109" s="41">
        <f t="shared" ref="E109:E111" si="10">F109+G109</f>
        <v>0</v>
      </c>
      <c r="F109" s="42"/>
      <c r="G109" s="42"/>
      <c r="H109" s="43">
        <f t="shared" ref="H109:H111" si="11">E109*D109</f>
        <v>0</v>
      </c>
      <c r="I109" s="44" t="s">
        <v>467</v>
      </c>
    </row>
    <row r="110" spans="1:9" ht="15.6" outlineLevel="1" x14ac:dyDescent="0.3">
      <c r="A110" s="58" t="s">
        <v>199</v>
      </c>
      <c r="B110" s="59" t="s">
        <v>200</v>
      </c>
      <c r="C110" s="60" t="s">
        <v>15</v>
      </c>
      <c r="D110" s="61">
        <v>5</v>
      </c>
      <c r="E110" s="41">
        <f t="shared" si="10"/>
        <v>0</v>
      </c>
      <c r="F110" s="42"/>
      <c r="G110" s="42"/>
      <c r="H110" s="43">
        <f t="shared" si="11"/>
        <v>0</v>
      </c>
      <c r="I110" s="44" t="s">
        <v>467</v>
      </c>
    </row>
    <row r="111" spans="1:9" ht="15.6" outlineLevel="1" x14ac:dyDescent="0.3">
      <c r="A111" s="58" t="s">
        <v>201</v>
      </c>
      <c r="B111" s="59" t="s">
        <v>202</v>
      </c>
      <c r="C111" s="60" t="s">
        <v>15</v>
      </c>
      <c r="D111" s="61">
        <v>75</v>
      </c>
      <c r="E111" s="41">
        <f t="shared" si="10"/>
        <v>0</v>
      </c>
      <c r="F111" s="42"/>
      <c r="G111" s="42"/>
      <c r="H111" s="43">
        <f t="shared" si="11"/>
        <v>0</v>
      </c>
      <c r="I111" s="44" t="s">
        <v>467</v>
      </c>
    </row>
    <row r="112" spans="1:9" ht="15.6" outlineLevel="1" x14ac:dyDescent="0.3">
      <c r="A112" s="54" t="s">
        <v>203</v>
      </c>
      <c r="B112" s="55" t="s">
        <v>204</v>
      </c>
      <c r="C112" s="62"/>
      <c r="D112" s="63"/>
      <c r="E112" s="74"/>
      <c r="F112" s="75"/>
      <c r="G112" s="75"/>
      <c r="H112" s="76"/>
      <c r="I112" s="77"/>
    </row>
    <row r="113" spans="1:9" ht="15.6" outlineLevel="1" x14ac:dyDescent="0.3">
      <c r="A113" s="58" t="s">
        <v>205</v>
      </c>
      <c r="B113" s="59" t="s">
        <v>206</v>
      </c>
      <c r="C113" s="60" t="s">
        <v>29</v>
      </c>
      <c r="D113" s="61">
        <v>20</v>
      </c>
      <c r="E113" s="41">
        <f t="shared" ref="E113:E117" si="12">F113+G113</f>
        <v>0</v>
      </c>
      <c r="F113" s="42"/>
      <c r="G113" s="42"/>
      <c r="H113" s="43">
        <f t="shared" ref="H113:H117" si="13">E113*D113</f>
        <v>0</v>
      </c>
      <c r="I113" s="44" t="s">
        <v>467</v>
      </c>
    </row>
    <row r="114" spans="1:9" ht="15.6" outlineLevel="1" x14ac:dyDescent="0.3">
      <c r="A114" s="58" t="s">
        <v>207</v>
      </c>
      <c r="B114" s="59" t="s">
        <v>208</v>
      </c>
      <c r="C114" s="60" t="s">
        <v>29</v>
      </c>
      <c r="D114" s="61">
        <v>42</v>
      </c>
      <c r="E114" s="41">
        <f t="shared" si="12"/>
        <v>0</v>
      </c>
      <c r="F114" s="42"/>
      <c r="G114" s="42"/>
      <c r="H114" s="43">
        <f t="shared" si="13"/>
        <v>0</v>
      </c>
      <c r="I114" s="44" t="s">
        <v>467</v>
      </c>
    </row>
    <row r="115" spans="1:9" ht="15.6" outlineLevel="1" x14ac:dyDescent="0.3">
      <c r="A115" s="58" t="s">
        <v>209</v>
      </c>
      <c r="B115" s="59" t="s">
        <v>210</v>
      </c>
      <c r="C115" s="60" t="s">
        <v>29</v>
      </c>
      <c r="D115" s="61">
        <v>25</v>
      </c>
      <c r="E115" s="41">
        <f t="shared" si="12"/>
        <v>0</v>
      </c>
      <c r="F115" s="42"/>
      <c r="G115" s="42"/>
      <c r="H115" s="43">
        <f t="shared" si="13"/>
        <v>0</v>
      </c>
      <c r="I115" s="44" t="s">
        <v>467</v>
      </c>
    </row>
    <row r="116" spans="1:9" ht="15.6" outlineLevel="1" x14ac:dyDescent="0.3">
      <c r="A116" s="58" t="s">
        <v>211</v>
      </c>
      <c r="B116" s="59" t="s">
        <v>212</v>
      </c>
      <c r="C116" s="60" t="s">
        <v>29</v>
      </c>
      <c r="D116" s="61">
        <v>8</v>
      </c>
      <c r="E116" s="41">
        <f t="shared" si="12"/>
        <v>0</v>
      </c>
      <c r="F116" s="42"/>
      <c r="G116" s="42"/>
      <c r="H116" s="43">
        <f t="shared" si="13"/>
        <v>0</v>
      </c>
      <c r="I116" s="44" t="s">
        <v>467</v>
      </c>
    </row>
    <row r="117" spans="1:9" ht="15.6" outlineLevel="1" x14ac:dyDescent="0.3">
      <c r="A117" s="58" t="s">
        <v>213</v>
      </c>
      <c r="B117" s="59" t="s">
        <v>214</v>
      </c>
      <c r="C117" s="60" t="s">
        <v>29</v>
      </c>
      <c r="D117" s="61">
        <v>33</v>
      </c>
      <c r="E117" s="41">
        <f t="shared" si="12"/>
        <v>0</v>
      </c>
      <c r="F117" s="42"/>
      <c r="G117" s="42"/>
      <c r="H117" s="43">
        <f t="shared" si="13"/>
        <v>0</v>
      </c>
      <c r="I117" s="44" t="s">
        <v>467</v>
      </c>
    </row>
    <row r="118" spans="1:9" ht="15.6" outlineLevel="1" x14ac:dyDescent="0.3">
      <c r="A118" s="54" t="s">
        <v>215</v>
      </c>
      <c r="B118" s="55" t="s">
        <v>216</v>
      </c>
      <c r="C118" s="62"/>
      <c r="D118" s="63"/>
      <c r="E118" s="74"/>
      <c r="F118" s="75"/>
      <c r="G118" s="75"/>
      <c r="H118" s="76"/>
      <c r="I118" s="77"/>
    </row>
    <row r="119" spans="1:9" ht="27.6" outlineLevel="1" x14ac:dyDescent="0.3">
      <c r="A119" s="58" t="s">
        <v>217</v>
      </c>
      <c r="B119" s="59" t="s">
        <v>218</v>
      </c>
      <c r="C119" s="60" t="s">
        <v>51</v>
      </c>
      <c r="D119" s="61">
        <v>500</v>
      </c>
      <c r="E119" s="41">
        <f t="shared" ref="E119:E137" si="14">F119+G119</f>
        <v>0</v>
      </c>
      <c r="F119" s="42"/>
      <c r="G119" s="42"/>
      <c r="H119" s="43">
        <f t="shared" ref="H119:H137" si="15">E119*D119</f>
        <v>0</v>
      </c>
      <c r="I119" s="44" t="s">
        <v>467</v>
      </c>
    </row>
    <row r="120" spans="1:9" ht="27.6" outlineLevel="1" x14ac:dyDescent="0.3">
      <c r="A120" s="58" t="s">
        <v>219</v>
      </c>
      <c r="B120" s="59" t="s">
        <v>220</v>
      </c>
      <c r="C120" s="60" t="s">
        <v>51</v>
      </c>
      <c r="D120" s="61">
        <v>8850</v>
      </c>
      <c r="E120" s="41">
        <f t="shared" si="14"/>
        <v>0</v>
      </c>
      <c r="F120" s="42"/>
      <c r="G120" s="42"/>
      <c r="H120" s="43">
        <f t="shared" si="15"/>
        <v>0</v>
      </c>
      <c r="I120" s="44" t="s">
        <v>467</v>
      </c>
    </row>
    <row r="121" spans="1:9" ht="27.6" outlineLevel="1" x14ac:dyDescent="0.3">
      <c r="A121" s="58" t="s">
        <v>221</v>
      </c>
      <c r="B121" s="59" t="s">
        <v>222</v>
      </c>
      <c r="C121" s="60" t="s">
        <v>51</v>
      </c>
      <c r="D121" s="61">
        <v>800</v>
      </c>
      <c r="E121" s="41">
        <f t="shared" si="14"/>
        <v>0</v>
      </c>
      <c r="F121" s="42"/>
      <c r="G121" s="42"/>
      <c r="H121" s="43">
        <f t="shared" si="15"/>
        <v>0</v>
      </c>
      <c r="I121" s="44" t="s">
        <v>467</v>
      </c>
    </row>
    <row r="122" spans="1:9" ht="27.6" outlineLevel="1" x14ac:dyDescent="0.3">
      <c r="A122" s="58" t="s">
        <v>223</v>
      </c>
      <c r="B122" s="59" t="s">
        <v>224</v>
      </c>
      <c r="C122" s="60" t="s">
        <v>51</v>
      </c>
      <c r="D122" s="61">
        <v>150</v>
      </c>
      <c r="E122" s="41">
        <f t="shared" si="14"/>
        <v>0</v>
      </c>
      <c r="F122" s="42"/>
      <c r="G122" s="42"/>
      <c r="H122" s="43">
        <f t="shared" si="15"/>
        <v>0</v>
      </c>
      <c r="I122" s="44" t="s">
        <v>467</v>
      </c>
    </row>
    <row r="123" spans="1:9" ht="27.6" outlineLevel="1" x14ac:dyDescent="0.3">
      <c r="A123" s="58" t="s">
        <v>225</v>
      </c>
      <c r="B123" s="59" t="s">
        <v>226</v>
      </c>
      <c r="C123" s="60" t="s">
        <v>51</v>
      </c>
      <c r="D123" s="61">
        <v>200</v>
      </c>
      <c r="E123" s="41">
        <f t="shared" si="14"/>
        <v>0</v>
      </c>
      <c r="F123" s="42"/>
      <c r="G123" s="42"/>
      <c r="H123" s="43">
        <f t="shared" si="15"/>
        <v>0</v>
      </c>
      <c r="I123" s="44" t="s">
        <v>467</v>
      </c>
    </row>
    <row r="124" spans="1:9" ht="27.6" outlineLevel="1" x14ac:dyDescent="0.3">
      <c r="A124" s="58" t="s">
        <v>227</v>
      </c>
      <c r="B124" s="59" t="s">
        <v>228</v>
      </c>
      <c r="C124" s="60" t="s">
        <v>51</v>
      </c>
      <c r="D124" s="61">
        <v>450</v>
      </c>
      <c r="E124" s="41">
        <f t="shared" si="14"/>
        <v>0</v>
      </c>
      <c r="F124" s="42"/>
      <c r="G124" s="42"/>
      <c r="H124" s="43">
        <f t="shared" si="15"/>
        <v>0</v>
      </c>
      <c r="I124" s="44" t="s">
        <v>467</v>
      </c>
    </row>
    <row r="125" spans="1:9" ht="27.6" outlineLevel="1" x14ac:dyDescent="0.3">
      <c r="A125" s="58" t="s">
        <v>229</v>
      </c>
      <c r="B125" s="59" t="s">
        <v>230</v>
      </c>
      <c r="C125" s="60" t="s">
        <v>51</v>
      </c>
      <c r="D125" s="61">
        <v>380</v>
      </c>
      <c r="E125" s="41">
        <f t="shared" si="14"/>
        <v>0</v>
      </c>
      <c r="F125" s="42"/>
      <c r="G125" s="42"/>
      <c r="H125" s="43">
        <f t="shared" si="15"/>
        <v>0</v>
      </c>
      <c r="I125" s="44" t="s">
        <v>467</v>
      </c>
    </row>
    <row r="126" spans="1:9" ht="27.6" outlineLevel="1" x14ac:dyDescent="0.3">
      <c r="A126" s="58" t="s">
        <v>231</v>
      </c>
      <c r="B126" s="59" t="s">
        <v>232</v>
      </c>
      <c r="C126" s="60" t="s">
        <v>51</v>
      </c>
      <c r="D126" s="61">
        <v>220</v>
      </c>
      <c r="E126" s="41">
        <f t="shared" si="14"/>
        <v>0</v>
      </c>
      <c r="F126" s="42"/>
      <c r="G126" s="42"/>
      <c r="H126" s="43">
        <f t="shared" si="15"/>
        <v>0</v>
      </c>
      <c r="I126" s="44" t="s">
        <v>467</v>
      </c>
    </row>
    <row r="127" spans="1:9" ht="27.6" outlineLevel="1" x14ac:dyDescent="0.3">
      <c r="A127" s="58" t="s">
        <v>233</v>
      </c>
      <c r="B127" s="59" t="s">
        <v>234</v>
      </c>
      <c r="C127" s="60" t="s">
        <v>51</v>
      </c>
      <c r="D127" s="61">
        <v>270</v>
      </c>
      <c r="E127" s="41">
        <f t="shared" si="14"/>
        <v>0</v>
      </c>
      <c r="F127" s="42"/>
      <c r="G127" s="42"/>
      <c r="H127" s="43">
        <f t="shared" si="15"/>
        <v>0</v>
      </c>
      <c r="I127" s="44" t="s">
        <v>467</v>
      </c>
    </row>
    <row r="128" spans="1:9" ht="27.6" outlineLevel="1" x14ac:dyDescent="0.3">
      <c r="A128" s="58" t="s">
        <v>235</v>
      </c>
      <c r="B128" s="59" t="s">
        <v>236</v>
      </c>
      <c r="C128" s="60" t="s">
        <v>51</v>
      </c>
      <c r="D128" s="61">
        <v>40</v>
      </c>
      <c r="E128" s="41">
        <f t="shared" si="14"/>
        <v>0</v>
      </c>
      <c r="F128" s="42"/>
      <c r="G128" s="42"/>
      <c r="H128" s="43">
        <f t="shared" si="15"/>
        <v>0</v>
      </c>
      <c r="I128" s="44" t="s">
        <v>467</v>
      </c>
    </row>
    <row r="129" spans="1:9" ht="27.6" outlineLevel="1" x14ac:dyDescent="0.3">
      <c r="A129" s="58" t="s">
        <v>237</v>
      </c>
      <c r="B129" s="59" t="s">
        <v>238</v>
      </c>
      <c r="C129" s="60" t="s">
        <v>51</v>
      </c>
      <c r="D129" s="61">
        <v>550</v>
      </c>
      <c r="E129" s="41">
        <f t="shared" si="14"/>
        <v>0</v>
      </c>
      <c r="F129" s="42"/>
      <c r="G129" s="42"/>
      <c r="H129" s="43">
        <f t="shared" si="15"/>
        <v>0</v>
      </c>
      <c r="I129" s="44" t="s">
        <v>467</v>
      </c>
    </row>
    <row r="130" spans="1:9" ht="27.6" outlineLevel="1" x14ac:dyDescent="0.3">
      <c r="A130" s="58" t="s">
        <v>239</v>
      </c>
      <c r="B130" s="59" t="s">
        <v>240</v>
      </c>
      <c r="C130" s="60" t="s">
        <v>51</v>
      </c>
      <c r="D130" s="61">
        <v>560</v>
      </c>
      <c r="E130" s="41">
        <f t="shared" si="14"/>
        <v>0</v>
      </c>
      <c r="F130" s="42"/>
      <c r="G130" s="42"/>
      <c r="H130" s="43">
        <f t="shared" si="15"/>
        <v>0</v>
      </c>
      <c r="I130" s="44" t="s">
        <v>467</v>
      </c>
    </row>
    <row r="131" spans="1:9" ht="27.6" outlineLevel="1" x14ac:dyDescent="0.3">
      <c r="A131" s="58" t="s">
        <v>241</v>
      </c>
      <c r="B131" s="59" t="s">
        <v>242</v>
      </c>
      <c r="C131" s="60" t="s">
        <v>51</v>
      </c>
      <c r="D131" s="61">
        <v>50</v>
      </c>
      <c r="E131" s="41">
        <f t="shared" si="14"/>
        <v>0</v>
      </c>
      <c r="F131" s="42"/>
      <c r="G131" s="42"/>
      <c r="H131" s="43">
        <f t="shared" si="15"/>
        <v>0</v>
      </c>
      <c r="I131" s="44" t="s">
        <v>467</v>
      </c>
    </row>
    <row r="132" spans="1:9" ht="27.6" outlineLevel="1" x14ac:dyDescent="0.3">
      <c r="A132" s="58" t="s">
        <v>243</v>
      </c>
      <c r="B132" s="59" t="s">
        <v>244</v>
      </c>
      <c r="C132" s="60" t="s">
        <v>51</v>
      </c>
      <c r="D132" s="61">
        <v>150</v>
      </c>
      <c r="E132" s="41">
        <f t="shared" si="14"/>
        <v>0</v>
      </c>
      <c r="F132" s="42"/>
      <c r="G132" s="42"/>
      <c r="H132" s="43">
        <f t="shared" si="15"/>
        <v>0</v>
      </c>
      <c r="I132" s="44" t="s">
        <v>467</v>
      </c>
    </row>
    <row r="133" spans="1:9" ht="27.6" outlineLevel="1" x14ac:dyDescent="0.3">
      <c r="A133" s="58" t="s">
        <v>245</v>
      </c>
      <c r="B133" s="59" t="s">
        <v>246</v>
      </c>
      <c r="C133" s="60" t="s">
        <v>51</v>
      </c>
      <c r="D133" s="61">
        <v>120</v>
      </c>
      <c r="E133" s="41">
        <f t="shared" si="14"/>
        <v>0</v>
      </c>
      <c r="F133" s="42"/>
      <c r="G133" s="42"/>
      <c r="H133" s="43">
        <f t="shared" si="15"/>
        <v>0</v>
      </c>
      <c r="I133" s="44" t="s">
        <v>467</v>
      </c>
    </row>
    <row r="134" spans="1:9" ht="27.6" outlineLevel="1" x14ac:dyDescent="0.3">
      <c r="A134" s="58" t="s">
        <v>247</v>
      </c>
      <c r="B134" s="59" t="s">
        <v>248</v>
      </c>
      <c r="C134" s="60" t="s">
        <v>51</v>
      </c>
      <c r="D134" s="61">
        <v>1450</v>
      </c>
      <c r="E134" s="41">
        <f t="shared" si="14"/>
        <v>0</v>
      </c>
      <c r="F134" s="42"/>
      <c r="G134" s="42"/>
      <c r="H134" s="43">
        <f t="shared" si="15"/>
        <v>0</v>
      </c>
      <c r="I134" s="44" t="s">
        <v>467</v>
      </c>
    </row>
    <row r="135" spans="1:9" ht="27.6" outlineLevel="1" x14ac:dyDescent="0.3">
      <c r="A135" s="58" t="s">
        <v>249</v>
      </c>
      <c r="B135" s="59" t="s">
        <v>250</v>
      </c>
      <c r="C135" s="60" t="s">
        <v>51</v>
      </c>
      <c r="D135" s="61">
        <v>10</v>
      </c>
      <c r="E135" s="41">
        <f t="shared" si="14"/>
        <v>0</v>
      </c>
      <c r="F135" s="42"/>
      <c r="G135" s="42"/>
      <c r="H135" s="43">
        <f t="shared" si="15"/>
        <v>0</v>
      </c>
      <c r="I135" s="44" t="s">
        <v>467</v>
      </c>
    </row>
    <row r="136" spans="1:9" ht="27.6" outlineLevel="1" x14ac:dyDescent="0.3">
      <c r="A136" s="58" t="s">
        <v>251</v>
      </c>
      <c r="B136" s="59" t="s">
        <v>252</v>
      </c>
      <c r="C136" s="60" t="s">
        <v>51</v>
      </c>
      <c r="D136" s="61">
        <v>30</v>
      </c>
      <c r="E136" s="41">
        <f t="shared" si="14"/>
        <v>0</v>
      </c>
      <c r="F136" s="42"/>
      <c r="G136" s="42"/>
      <c r="H136" s="43">
        <f t="shared" si="15"/>
        <v>0</v>
      </c>
      <c r="I136" s="44" t="s">
        <v>467</v>
      </c>
    </row>
    <row r="137" spans="1:9" ht="27.6" outlineLevel="1" x14ac:dyDescent="0.3">
      <c r="A137" s="58" t="s">
        <v>253</v>
      </c>
      <c r="B137" s="59" t="s">
        <v>254</v>
      </c>
      <c r="C137" s="60" t="s">
        <v>51</v>
      </c>
      <c r="D137" s="61">
        <v>10</v>
      </c>
      <c r="E137" s="41">
        <f t="shared" si="14"/>
        <v>0</v>
      </c>
      <c r="F137" s="42"/>
      <c r="G137" s="42"/>
      <c r="H137" s="43">
        <f t="shared" si="15"/>
        <v>0</v>
      </c>
      <c r="I137" s="44" t="s">
        <v>467</v>
      </c>
    </row>
    <row r="138" spans="1:9" ht="15.6" outlineLevel="1" x14ac:dyDescent="0.3">
      <c r="A138" s="54" t="s">
        <v>255</v>
      </c>
      <c r="B138" s="55" t="s">
        <v>256</v>
      </c>
      <c r="C138" s="62"/>
      <c r="D138" s="63"/>
      <c r="E138" s="74"/>
      <c r="F138" s="75"/>
      <c r="G138" s="75"/>
      <c r="H138" s="76"/>
      <c r="I138" s="77"/>
    </row>
    <row r="139" spans="1:9" ht="15.6" outlineLevel="1" x14ac:dyDescent="0.3">
      <c r="A139" s="58" t="s">
        <v>257</v>
      </c>
      <c r="B139" s="59" t="s">
        <v>258</v>
      </c>
      <c r="C139" s="60" t="s">
        <v>51</v>
      </c>
      <c r="D139" s="61">
        <v>100</v>
      </c>
      <c r="E139" s="41">
        <f t="shared" ref="E139:E194" si="16">F139+G139</f>
        <v>0</v>
      </c>
      <c r="F139" s="42"/>
      <c r="G139" s="42"/>
      <c r="H139" s="43">
        <f t="shared" ref="H139:H194" si="17">E139*D139</f>
        <v>0</v>
      </c>
      <c r="I139" s="44" t="s">
        <v>467</v>
      </c>
    </row>
    <row r="140" spans="1:9" ht="15.6" outlineLevel="1" x14ac:dyDescent="0.3">
      <c r="A140" s="58" t="s">
        <v>259</v>
      </c>
      <c r="B140" s="59" t="s">
        <v>260</v>
      </c>
      <c r="C140" s="60" t="s">
        <v>29</v>
      </c>
      <c r="D140" s="61">
        <v>2</v>
      </c>
      <c r="E140" s="41">
        <f t="shared" si="16"/>
        <v>0</v>
      </c>
      <c r="F140" s="42"/>
      <c r="G140" s="42"/>
      <c r="H140" s="43">
        <f t="shared" si="17"/>
        <v>0</v>
      </c>
      <c r="I140" s="44" t="s">
        <v>467</v>
      </c>
    </row>
    <row r="141" spans="1:9" ht="15.6" outlineLevel="1" x14ac:dyDescent="0.3">
      <c r="A141" s="58" t="s">
        <v>261</v>
      </c>
      <c r="B141" s="59" t="s">
        <v>262</v>
      </c>
      <c r="C141" s="60" t="s">
        <v>29</v>
      </c>
      <c r="D141" s="61">
        <v>32</v>
      </c>
      <c r="E141" s="41">
        <f t="shared" si="16"/>
        <v>0</v>
      </c>
      <c r="F141" s="42"/>
      <c r="G141" s="42"/>
      <c r="H141" s="43">
        <f t="shared" si="17"/>
        <v>0</v>
      </c>
      <c r="I141" s="44" t="s">
        <v>467</v>
      </c>
    </row>
    <row r="142" spans="1:9" ht="15.6" outlineLevel="1" x14ac:dyDescent="0.3">
      <c r="A142" s="58" t="s">
        <v>263</v>
      </c>
      <c r="B142" s="59" t="s">
        <v>264</v>
      </c>
      <c r="C142" s="60" t="s">
        <v>29</v>
      </c>
      <c r="D142" s="61">
        <v>2</v>
      </c>
      <c r="E142" s="41">
        <f t="shared" si="16"/>
        <v>0</v>
      </c>
      <c r="F142" s="42"/>
      <c r="G142" s="42"/>
      <c r="H142" s="43">
        <f t="shared" si="17"/>
        <v>0</v>
      </c>
      <c r="I142" s="44" t="s">
        <v>467</v>
      </c>
    </row>
    <row r="143" spans="1:9" ht="15.6" outlineLevel="1" x14ac:dyDescent="0.3">
      <c r="A143" s="58" t="s">
        <v>265</v>
      </c>
      <c r="B143" s="59" t="s">
        <v>266</v>
      </c>
      <c r="C143" s="60" t="s">
        <v>29</v>
      </c>
      <c r="D143" s="61">
        <v>10</v>
      </c>
      <c r="E143" s="41">
        <f t="shared" si="16"/>
        <v>0</v>
      </c>
      <c r="F143" s="42"/>
      <c r="G143" s="42"/>
      <c r="H143" s="43">
        <f t="shared" si="17"/>
        <v>0</v>
      </c>
      <c r="I143" s="44" t="s">
        <v>467</v>
      </c>
    </row>
    <row r="144" spans="1:9" ht="15.6" outlineLevel="1" x14ac:dyDescent="0.3">
      <c r="A144" s="58" t="s">
        <v>267</v>
      </c>
      <c r="B144" s="59" t="s">
        <v>268</v>
      </c>
      <c r="C144" s="60" t="s">
        <v>51</v>
      </c>
      <c r="D144" s="61">
        <v>240</v>
      </c>
      <c r="E144" s="41">
        <f t="shared" si="16"/>
        <v>0</v>
      </c>
      <c r="F144" s="42"/>
      <c r="G144" s="42"/>
      <c r="H144" s="43">
        <f t="shared" si="17"/>
        <v>0</v>
      </c>
      <c r="I144" s="44" t="s">
        <v>467</v>
      </c>
    </row>
    <row r="145" spans="1:9" ht="15.6" outlineLevel="1" x14ac:dyDescent="0.3">
      <c r="A145" s="58" t="s">
        <v>269</v>
      </c>
      <c r="B145" s="59" t="s">
        <v>270</v>
      </c>
      <c r="C145" s="60" t="s">
        <v>29</v>
      </c>
      <c r="D145" s="61">
        <v>2</v>
      </c>
      <c r="E145" s="41">
        <f t="shared" si="16"/>
        <v>0</v>
      </c>
      <c r="F145" s="42"/>
      <c r="G145" s="42"/>
      <c r="H145" s="43">
        <f t="shared" si="17"/>
        <v>0</v>
      </c>
      <c r="I145" s="44" t="s">
        <v>467</v>
      </c>
    </row>
    <row r="146" spans="1:9" ht="15.6" outlineLevel="1" x14ac:dyDescent="0.3">
      <c r="A146" s="58" t="s">
        <v>271</v>
      </c>
      <c r="B146" s="59" t="s">
        <v>272</v>
      </c>
      <c r="C146" s="60" t="s">
        <v>29</v>
      </c>
      <c r="D146" s="61">
        <v>2</v>
      </c>
      <c r="E146" s="41">
        <f t="shared" si="16"/>
        <v>0</v>
      </c>
      <c r="F146" s="42"/>
      <c r="G146" s="42"/>
      <c r="H146" s="43">
        <f t="shared" si="17"/>
        <v>0</v>
      </c>
      <c r="I146" s="44" t="s">
        <v>467</v>
      </c>
    </row>
    <row r="147" spans="1:9" ht="15.6" outlineLevel="1" x14ac:dyDescent="0.3">
      <c r="A147" s="58" t="s">
        <v>273</v>
      </c>
      <c r="B147" s="59" t="s">
        <v>274</v>
      </c>
      <c r="C147" s="60" t="s">
        <v>29</v>
      </c>
      <c r="D147" s="61">
        <v>2</v>
      </c>
      <c r="E147" s="41">
        <f t="shared" si="16"/>
        <v>0</v>
      </c>
      <c r="F147" s="42"/>
      <c r="G147" s="42"/>
      <c r="H147" s="43">
        <f t="shared" si="17"/>
        <v>0</v>
      </c>
      <c r="I147" s="44" t="s">
        <v>467</v>
      </c>
    </row>
    <row r="148" spans="1:9" ht="15.6" outlineLevel="1" x14ac:dyDescent="0.3">
      <c r="A148" s="58" t="s">
        <v>275</v>
      </c>
      <c r="B148" s="59" t="s">
        <v>276</v>
      </c>
      <c r="C148" s="60" t="s">
        <v>29</v>
      </c>
      <c r="D148" s="61">
        <v>4</v>
      </c>
      <c r="E148" s="41">
        <f t="shared" si="16"/>
        <v>0</v>
      </c>
      <c r="F148" s="42"/>
      <c r="G148" s="42"/>
      <c r="H148" s="43">
        <f t="shared" si="17"/>
        <v>0</v>
      </c>
      <c r="I148" s="44" t="s">
        <v>467</v>
      </c>
    </row>
    <row r="149" spans="1:9" ht="15.6" outlineLevel="1" x14ac:dyDescent="0.3">
      <c r="A149" s="58" t="s">
        <v>277</v>
      </c>
      <c r="B149" s="59" t="s">
        <v>278</v>
      </c>
      <c r="C149" s="60" t="s">
        <v>29</v>
      </c>
      <c r="D149" s="61">
        <v>80</v>
      </c>
      <c r="E149" s="41">
        <f t="shared" si="16"/>
        <v>0</v>
      </c>
      <c r="F149" s="42"/>
      <c r="G149" s="42"/>
      <c r="H149" s="43">
        <f t="shared" si="17"/>
        <v>0</v>
      </c>
      <c r="I149" s="44" t="s">
        <v>467</v>
      </c>
    </row>
    <row r="150" spans="1:9" ht="15.6" outlineLevel="1" x14ac:dyDescent="0.3">
      <c r="A150" s="58" t="s">
        <v>279</v>
      </c>
      <c r="B150" s="59" t="s">
        <v>280</v>
      </c>
      <c r="C150" s="60" t="s">
        <v>51</v>
      </c>
      <c r="D150" s="61">
        <v>2</v>
      </c>
      <c r="E150" s="41">
        <f t="shared" si="16"/>
        <v>0</v>
      </c>
      <c r="F150" s="42"/>
      <c r="G150" s="42"/>
      <c r="H150" s="43">
        <f t="shared" si="17"/>
        <v>0</v>
      </c>
      <c r="I150" s="44" t="s">
        <v>467</v>
      </c>
    </row>
    <row r="151" spans="1:9" ht="15.6" outlineLevel="1" x14ac:dyDescent="0.3">
      <c r="A151" s="58" t="s">
        <v>281</v>
      </c>
      <c r="B151" s="59" t="s">
        <v>282</v>
      </c>
      <c r="C151" s="60" t="s">
        <v>29</v>
      </c>
      <c r="D151" s="61">
        <v>2</v>
      </c>
      <c r="E151" s="41">
        <f t="shared" si="16"/>
        <v>0</v>
      </c>
      <c r="F151" s="42"/>
      <c r="G151" s="42"/>
      <c r="H151" s="43">
        <f t="shared" si="17"/>
        <v>0</v>
      </c>
      <c r="I151" s="44" t="s">
        <v>467</v>
      </c>
    </row>
    <row r="152" spans="1:9" ht="15.6" outlineLevel="1" x14ac:dyDescent="0.3">
      <c r="A152" s="58" t="s">
        <v>283</v>
      </c>
      <c r="B152" s="59" t="s">
        <v>284</v>
      </c>
      <c r="C152" s="60" t="s">
        <v>29</v>
      </c>
      <c r="D152" s="61">
        <v>3</v>
      </c>
      <c r="E152" s="41">
        <f t="shared" si="16"/>
        <v>0</v>
      </c>
      <c r="F152" s="42"/>
      <c r="G152" s="42"/>
      <c r="H152" s="43">
        <f t="shared" si="17"/>
        <v>0</v>
      </c>
      <c r="I152" s="44" t="s">
        <v>467</v>
      </c>
    </row>
    <row r="153" spans="1:9" ht="15.6" outlineLevel="1" x14ac:dyDescent="0.3">
      <c r="A153" s="58" t="s">
        <v>285</v>
      </c>
      <c r="B153" s="59" t="s">
        <v>286</v>
      </c>
      <c r="C153" s="60" t="s">
        <v>29</v>
      </c>
      <c r="D153" s="61">
        <v>1</v>
      </c>
      <c r="E153" s="41">
        <f t="shared" si="16"/>
        <v>0</v>
      </c>
      <c r="F153" s="42"/>
      <c r="G153" s="42"/>
      <c r="H153" s="43">
        <f t="shared" si="17"/>
        <v>0</v>
      </c>
      <c r="I153" s="44" t="s">
        <v>467</v>
      </c>
    </row>
    <row r="154" spans="1:9" ht="15.6" outlineLevel="1" x14ac:dyDescent="0.3">
      <c r="A154" s="58" t="s">
        <v>287</v>
      </c>
      <c r="B154" s="59" t="s">
        <v>270</v>
      </c>
      <c r="C154" s="60" t="s">
        <v>29</v>
      </c>
      <c r="D154" s="61">
        <v>6</v>
      </c>
      <c r="E154" s="41">
        <f t="shared" si="16"/>
        <v>0</v>
      </c>
      <c r="F154" s="42"/>
      <c r="G154" s="42"/>
      <c r="H154" s="43">
        <f t="shared" si="17"/>
        <v>0</v>
      </c>
      <c r="I154" s="44" t="s">
        <v>467</v>
      </c>
    </row>
    <row r="155" spans="1:9" ht="15.6" outlineLevel="1" x14ac:dyDescent="0.3">
      <c r="A155" s="58" t="s">
        <v>288</v>
      </c>
      <c r="B155" s="59" t="s">
        <v>289</v>
      </c>
      <c r="C155" s="60" t="s">
        <v>29</v>
      </c>
      <c r="D155" s="61">
        <v>2</v>
      </c>
      <c r="E155" s="41">
        <f t="shared" si="16"/>
        <v>0</v>
      </c>
      <c r="F155" s="42"/>
      <c r="G155" s="42"/>
      <c r="H155" s="43">
        <f t="shared" si="17"/>
        <v>0</v>
      </c>
      <c r="I155" s="44" t="s">
        <v>467</v>
      </c>
    </row>
    <row r="156" spans="1:9" ht="15.6" outlineLevel="1" x14ac:dyDescent="0.3">
      <c r="A156" s="58" t="s">
        <v>290</v>
      </c>
      <c r="B156" s="59" t="s">
        <v>291</v>
      </c>
      <c r="C156" s="60" t="s">
        <v>51</v>
      </c>
      <c r="D156" s="61">
        <v>190</v>
      </c>
      <c r="E156" s="41">
        <f t="shared" si="16"/>
        <v>0</v>
      </c>
      <c r="F156" s="42"/>
      <c r="G156" s="42"/>
      <c r="H156" s="43">
        <f t="shared" si="17"/>
        <v>0</v>
      </c>
      <c r="I156" s="44" t="s">
        <v>467</v>
      </c>
    </row>
    <row r="157" spans="1:9" ht="15.6" outlineLevel="1" x14ac:dyDescent="0.3">
      <c r="A157" s="58" t="s">
        <v>292</v>
      </c>
      <c r="B157" s="59" t="s">
        <v>293</v>
      </c>
      <c r="C157" s="60" t="s">
        <v>51</v>
      </c>
      <c r="D157" s="61">
        <v>1</v>
      </c>
      <c r="E157" s="41">
        <f t="shared" si="16"/>
        <v>0</v>
      </c>
      <c r="F157" s="42"/>
      <c r="G157" s="42"/>
      <c r="H157" s="43">
        <f t="shared" si="17"/>
        <v>0</v>
      </c>
      <c r="I157" s="44" t="s">
        <v>467</v>
      </c>
    </row>
    <row r="158" spans="1:9" ht="15.6" outlineLevel="1" x14ac:dyDescent="0.3">
      <c r="A158" s="58" t="s">
        <v>294</v>
      </c>
      <c r="B158" s="59" t="s">
        <v>295</v>
      </c>
      <c r="C158" s="60" t="s">
        <v>29</v>
      </c>
      <c r="D158" s="61">
        <v>4</v>
      </c>
      <c r="E158" s="41">
        <f t="shared" si="16"/>
        <v>0</v>
      </c>
      <c r="F158" s="42"/>
      <c r="G158" s="42"/>
      <c r="H158" s="43">
        <f t="shared" si="17"/>
        <v>0</v>
      </c>
      <c r="I158" s="44" t="s">
        <v>467</v>
      </c>
    </row>
    <row r="159" spans="1:9" ht="15.6" outlineLevel="1" x14ac:dyDescent="0.3">
      <c r="A159" s="58" t="s">
        <v>296</v>
      </c>
      <c r="B159" s="59" t="s">
        <v>297</v>
      </c>
      <c r="C159" s="60" t="s">
        <v>29</v>
      </c>
      <c r="D159" s="61">
        <v>2</v>
      </c>
      <c r="E159" s="41">
        <f t="shared" si="16"/>
        <v>0</v>
      </c>
      <c r="F159" s="42"/>
      <c r="G159" s="42"/>
      <c r="H159" s="43">
        <f t="shared" si="17"/>
        <v>0</v>
      </c>
      <c r="I159" s="44" t="s">
        <v>467</v>
      </c>
    </row>
    <row r="160" spans="1:9" ht="15.6" outlineLevel="1" x14ac:dyDescent="0.3">
      <c r="A160" s="58" t="s">
        <v>298</v>
      </c>
      <c r="B160" s="59" t="s">
        <v>299</v>
      </c>
      <c r="C160" s="60" t="s">
        <v>29</v>
      </c>
      <c r="D160" s="61">
        <v>70</v>
      </c>
      <c r="E160" s="41">
        <f t="shared" si="16"/>
        <v>0</v>
      </c>
      <c r="F160" s="42"/>
      <c r="G160" s="42"/>
      <c r="H160" s="43">
        <f t="shared" si="17"/>
        <v>0</v>
      </c>
      <c r="I160" s="44" t="s">
        <v>467</v>
      </c>
    </row>
    <row r="161" spans="1:9" ht="15.6" outlineLevel="1" x14ac:dyDescent="0.3">
      <c r="A161" s="58" t="s">
        <v>300</v>
      </c>
      <c r="B161" s="59" t="s">
        <v>301</v>
      </c>
      <c r="C161" s="60" t="s">
        <v>51</v>
      </c>
      <c r="D161" s="61">
        <v>2</v>
      </c>
      <c r="E161" s="41">
        <f t="shared" si="16"/>
        <v>0</v>
      </c>
      <c r="F161" s="42"/>
      <c r="G161" s="42"/>
      <c r="H161" s="43">
        <f t="shared" si="17"/>
        <v>0</v>
      </c>
      <c r="I161" s="44" t="s">
        <v>467</v>
      </c>
    </row>
    <row r="162" spans="1:9" ht="15.6" outlineLevel="1" x14ac:dyDescent="0.3">
      <c r="A162" s="58" t="s">
        <v>302</v>
      </c>
      <c r="B162" s="59" t="s">
        <v>303</v>
      </c>
      <c r="C162" s="60" t="s">
        <v>29</v>
      </c>
      <c r="D162" s="61">
        <v>1</v>
      </c>
      <c r="E162" s="41">
        <f t="shared" si="16"/>
        <v>0</v>
      </c>
      <c r="F162" s="42"/>
      <c r="G162" s="42"/>
      <c r="H162" s="43">
        <f t="shared" si="17"/>
        <v>0</v>
      </c>
      <c r="I162" s="44" t="s">
        <v>467</v>
      </c>
    </row>
    <row r="163" spans="1:9" ht="15.6" outlineLevel="1" x14ac:dyDescent="0.3">
      <c r="A163" s="58" t="s">
        <v>304</v>
      </c>
      <c r="B163" s="59" t="s">
        <v>305</v>
      </c>
      <c r="C163" s="60" t="s">
        <v>29</v>
      </c>
      <c r="D163" s="61">
        <v>1</v>
      </c>
      <c r="E163" s="41">
        <f t="shared" si="16"/>
        <v>0</v>
      </c>
      <c r="F163" s="42"/>
      <c r="G163" s="42"/>
      <c r="H163" s="43">
        <f t="shared" si="17"/>
        <v>0</v>
      </c>
      <c r="I163" s="44" t="s">
        <v>467</v>
      </c>
    </row>
    <row r="164" spans="1:9" ht="15.6" outlineLevel="1" x14ac:dyDescent="0.3">
      <c r="A164" s="58" t="s">
        <v>306</v>
      </c>
      <c r="B164" s="59" t="s">
        <v>286</v>
      </c>
      <c r="C164" s="60" t="s">
        <v>29</v>
      </c>
      <c r="D164" s="61">
        <v>3</v>
      </c>
      <c r="E164" s="41">
        <f t="shared" si="16"/>
        <v>0</v>
      </c>
      <c r="F164" s="42"/>
      <c r="G164" s="42"/>
      <c r="H164" s="43">
        <f t="shared" si="17"/>
        <v>0</v>
      </c>
      <c r="I164" s="44" t="s">
        <v>467</v>
      </c>
    </row>
    <row r="165" spans="1:9" ht="15.6" outlineLevel="1" x14ac:dyDescent="0.3">
      <c r="A165" s="58" t="s">
        <v>307</v>
      </c>
      <c r="B165" s="59" t="s">
        <v>270</v>
      </c>
      <c r="C165" s="60" t="s">
        <v>29</v>
      </c>
      <c r="D165" s="61">
        <v>7</v>
      </c>
      <c r="E165" s="41">
        <f t="shared" si="16"/>
        <v>0</v>
      </c>
      <c r="F165" s="42"/>
      <c r="G165" s="42"/>
      <c r="H165" s="43">
        <f t="shared" si="17"/>
        <v>0</v>
      </c>
      <c r="I165" s="44" t="s">
        <v>467</v>
      </c>
    </row>
    <row r="166" spans="1:9" ht="15.6" outlineLevel="1" x14ac:dyDescent="0.3">
      <c r="A166" s="58" t="s">
        <v>308</v>
      </c>
      <c r="B166" s="59" t="s">
        <v>309</v>
      </c>
      <c r="C166" s="60" t="s">
        <v>51</v>
      </c>
      <c r="D166" s="61">
        <v>270</v>
      </c>
      <c r="E166" s="41">
        <f t="shared" si="16"/>
        <v>0</v>
      </c>
      <c r="F166" s="42"/>
      <c r="G166" s="42"/>
      <c r="H166" s="43">
        <f t="shared" si="17"/>
        <v>0</v>
      </c>
      <c r="I166" s="44" t="s">
        <v>467</v>
      </c>
    </row>
    <row r="167" spans="1:9" ht="15.6" outlineLevel="1" x14ac:dyDescent="0.3">
      <c r="A167" s="58" t="s">
        <v>310</v>
      </c>
      <c r="B167" s="59" t="s">
        <v>311</v>
      </c>
      <c r="C167" s="60" t="s">
        <v>51</v>
      </c>
      <c r="D167" s="61">
        <v>90</v>
      </c>
      <c r="E167" s="41">
        <f t="shared" si="16"/>
        <v>0</v>
      </c>
      <c r="F167" s="42"/>
      <c r="G167" s="42"/>
      <c r="H167" s="43">
        <f t="shared" si="17"/>
        <v>0</v>
      </c>
      <c r="I167" s="44" t="s">
        <v>467</v>
      </c>
    </row>
    <row r="168" spans="1:9" ht="15.6" outlineLevel="1" x14ac:dyDescent="0.3">
      <c r="A168" s="58" t="s">
        <v>312</v>
      </c>
      <c r="B168" s="59" t="s">
        <v>313</v>
      </c>
      <c r="C168" s="60" t="s">
        <v>29</v>
      </c>
      <c r="D168" s="61">
        <v>2</v>
      </c>
      <c r="E168" s="41">
        <f t="shared" si="16"/>
        <v>0</v>
      </c>
      <c r="F168" s="42"/>
      <c r="G168" s="42"/>
      <c r="H168" s="43">
        <f t="shared" si="17"/>
        <v>0</v>
      </c>
      <c r="I168" s="44" t="s">
        <v>467</v>
      </c>
    </row>
    <row r="169" spans="1:9" ht="15.6" outlineLevel="1" x14ac:dyDescent="0.3">
      <c r="A169" s="58" t="s">
        <v>314</v>
      </c>
      <c r="B169" s="59" t="s">
        <v>315</v>
      </c>
      <c r="C169" s="60" t="s">
        <v>29</v>
      </c>
      <c r="D169" s="61">
        <v>1</v>
      </c>
      <c r="E169" s="41">
        <f t="shared" si="16"/>
        <v>0</v>
      </c>
      <c r="F169" s="42"/>
      <c r="G169" s="42"/>
      <c r="H169" s="43">
        <f t="shared" si="17"/>
        <v>0</v>
      </c>
      <c r="I169" s="44" t="s">
        <v>467</v>
      </c>
    </row>
    <row r="170" spans="1:9" ht="15.6" outlineLevel="1" x14ac:dyDescent="0.3">
      <c r="A170" s="58" t="s">
        <v>316</v>
      </c>
      <c r="B170" s="59" t="s">
        <v>317</v>
      </c>
      <c r="C170" s="60" t="s">
        <v>29</v>
      </c>
      <c r="D170" s="61">
        <v>2</v>
      </c>
      <c r="E170" s="41">
        <f t="shared" si="16"/>
        <v>0</v>
      </c>
      <c r="F170" s="42"/>
      <c r="G170" s="42"/>
      <c r="H170" s="43">
        <f t="shared" si="17"/>
        <v>0</v>
      </c>
      <c r="I170" s="44" t="s">
        <v>467</v>
      </c>
    </row>
    <row r="171" spans="1:9" ht="15.6" outlineLevel="1" x14ac:dyDescent="0.3">
      <c r="A171" s="58" t="s">
        <v>318</v>
      </c>
      <c r="B171" s="59" t="s">
        <v>319</v>
      </c>
      <c r="C171" s="60" t="s">
        <v>51</v>
      </c>
      <c r="D171" s="61">
        <v>1</v>
      </c>
      <c r="E171" s="41">
        <f t="shared" si="16"/>
        <v>0</v>
      </c>
      <c r="F171" s="42"/>
      <c r="G171" s="42"/>
      <c r="H171" s="43">
        <f t="shared" si="17"/>
        <v>0</v>
      </c>
      <c r="I171" s="44" t="s">
        <v>467</v>
      </c>
    </row>
    <row r="172" spans="1:9" ht="15.6" outlineLevel="1" x14ac:dyDescent="0.3">
      <c r="A172" s="58" t="s">
        <v>320</v>
      </c>
      <c r="B172" s="59" t="s">
        <v>321</v>
      </c>
      <c r="C172" s="60" t="s">
        <v>29</v>
      </c>
      <c r="D172" s="61">
        <v>1</v>
      </c>
      <c r="E172" s="41">
        <f t="shared" si="16"/>
        <v>0</v>
      </c>
      <c r="F172" s="42"/>
      <c r="G172" s="42"/>
      <c r="H172" s="43">
        <f t="shared" si="17"/>
        <v>0</v>
      </c>
      <c r="I172" s="44" t="s">
        <v>467</v>
      </c>
    </row>
    <row r="173" spans="1:9" ht="15.6" outlineLevel="1" x14ac:dyDescent="0.3">
      <c r="A173" s="58" t="s">
        <v>322</v>
      </c>
      <c r="B173" s="59" t="s">
        <v>313</v>
      </c>
      <c r="C173" s="60" t="s">
        <v>29</v>
      </c>
      <c r="D173" s="61">
        <v>4</v>
      </c>
      <c r="E173" s="41">
        <f t="shared" si="16"/>
        <v>0</v>
      </c>
      <c r="F173" s="42"/>
      <c r="G173" s="42"/>
      <c r="H173" s="43">
        <f t="shared" si="17"/>
        <v>0</v>
      </c>
      <c r="I173" s="44" t="s">
        <v>467</v>
      </c>
    </row>
    <row r="174" spans="1:9" ht="15.6" outlineLevel="1" x14ac:dyDescent="0.3">
      <c r="A174" s="58" t="s">
        <v>323</v>
      </c>
      <c r="B174" s="59" t="s">
        <v>324</v>
      </c>
      <c r="C174" s="60" t="s">
        <v>29</v>
      </c>
      <c r="D174" s="61">
        <v>2</v>
      </c>
      <c r="E174" s="41">
        <f t="shared" si="16"/>
        <v>0</v>
      </c>
      <c r="F174" s="42"/>
      <c r="G174" s="42"/>
      <c r="H174" s="43">
        <f t="shared" si="17"/>
        <v>0</v>
      </c>
      <c r="I174" s="44" t="s">
        <v>467</v>
      </c>
    </row>
    <row r="175" spans="1:9" ht="15.6" outlineLevel="1" x14ac:dyDescent="0.3">
      <c r="A175" s="58" t="s">
        <v>325</v>
      </c>
      <c r="B175" s="59" t="s">
        <v>326</v>
      </c>
      <c r="C175" s="60" t="s">
        <v>51</v>
      </c>
      <c r="D175" s="61">
        <v>200</v>
      </c>
      <c r="E175" s="41">
        <f t="shared" si="16"/>
        <v>0</v>
      </c>
      <c r="F175" s="42"/>
      <c r="G175" s="42"/>
      <c r="H175" s="43">
        <f t="shared" si="17"/>
        <v>0</v>
      </c>
      <c r="I175" s="44" t="s">
        <v>467</v>
      </c>
    </row>
    <row r="176" spans="1:9" ht="15.6" outlineLevel="1" x14ac:dyDescent="0.3">
      <c r="A176" s="58" t="s">
        <v>327</v>
      </c>
      <c r="B176" s="59" t="s">
        <v>328</v>
      </c>
      <c r="C176" s="60" t="s">
        <v>51</v>
      </c>
      <c r="D176" s="61">
        <v>200</v>
      </c>
      <c r="E176" s="41">
        <f t="shared" si="16"/>
        <v>0</v>
      </c>
      <c r="F176" s="42"/>
      <c r="G176" s="42"/>
      <c r="H176" s="43">
        <f t="shared" si="17"/>
        <v>0</v>
      </c>
      <c r="I176" s="44" t="s">
        <v>467</v>
      </c>
    </row>
    <row r="177" spans="1:9" ht="15.6" outlineLevel="1" x14ac:dyDescent="0.3">
      <c r="A177" s="58" t="s">
        <v>329</v>
      </c>
      <c r="B177" s="59" t="s">
        <v>330</v>
      </c>
      <c r="C177" s="60" t="s">
        <v>29</v>
      </c>
      <c r="D177" s="61">
        <v>1</v>
      </c>
      <c r="E177" s="41">
        <f t="shared" si="16"/>
        <v>0</v>
      </c>
      <c r="F177" s="42"/>
      <c r="G177" s="42"/>
      <c r="H177" s="43">
        <f t="shared" si="17"/>
        <v>0</v>
      </c>
      <c r="I177" s="44" t="s">
        <v>467</v>
      </c>
    </row>
    <row r="178" spans="1:9" ht="15.6" outlineLevel="1" x14ac:dyDescent="0.3">
      <c r="A178" s="58" t="s">
        <v>331</v>
      </c>
      <c r="B178" s="59" t="s">
        <v>315</v>
      </c>
      <c r="C178" s="60" t="s">
        <v>29</v>
      </c>
      <c r="D178" s="61">
        <v>2</v>
      </c>
      <c r="E178" s="41">
        <f t="shared" si="16"/>
        <v>0</v>
      </c>
      <c r="F178" s="42"/>
      <c r="G178" s="42"/>
      <c r="H178" s="43">
        <f t="shared" si="17"/>
        <v>0</v>
      </c>
      <c r="I178" s="44" t="s">
        <v>467</v>
      </c>
    </row>
    <row r="179" spans="1:9" ht="15.6" outlineLevel="1" x14ac:dyDescent="0.3">
      <c r="A179" s="58" t="s">
        <v>332</v>
      </c>
      <c r="B179" s="59" t="s">
        <v>333</v>
      </c>
      <c r="C179" s="60" t="s">
        <v>29</v>
      </c>
      <c r="D179" s="61">
        <v>10</v>
      </c>
      <c r="E179" s="41">
        <f t="shared" si="16"/>
        <v>0</v>
      </c>
      <c r="F179" s="42"/>
      <c r="G179" s="42"/>
      <c r="H179" s="43">
        <f t="shared" si="17"/>
        <v>0</v>
      </c>
      <c r="I179" s="44" t="s">
        <v>467</v>
      </c>
    </row>
    <row r="180" spans="1:9" ht="15.6" outlineLevel="1" x14ac:dyDescent="0.3">
      <c r="A180" s="58" t="s">
        <v>334</v>
      </c>
      <c r="B180" s="59" t="s">
        <v>335</v>
      </c>
      <c r="C180" s="60" t="s">
        <v>51</v>
      </c>
      <c r="D180" s="61">
        <v>470</v>
      </c>
      <c r="E180" s="41">
        <f t="shared" si="16"/>
        <v>0</v>
      </c>
      <c r="F180" s="42"/>
      <c r="G180" s="42"/>
      <c r="H180" s="43">
        <f t="shared" si="17"/>
        <v>0</v>
      </c>
      <c r="I180" s="44" t="s">
        <v>467</v>
      </c>
    </row>
    <row r="181" spans="1:9" ht="15.6" outlineLevel="1" x14ac:dyDescent="0.3">
      <c r="A181" s="58" t="s">
        <v>336</v>
      </c>
      <c r="B181" s="59" t="s">
        <v>337</v>
      </c>
      <c r="C181" s="60" t="s">
        <v>29</v>
      </c>
      <c r="D181" s="61">
        <v>2</v>
      </c>
      <c r="E181" s="41">
        <f t="shared" si="16"/>
        <v>0</v>
      </c>
      <c r="F181" s="42"/>
      <c r="G181" s="42"/>
      <c r="H181" s="43">
        <f t="shared" si="17"/>
        <v>0</v>
      </c>
      <c r="I181" s="44" t="s">
        <v>467</v>
      </c>
    </row>
    <row r="182" spans="1:9" ht="15.6" outlineLevel="1" x14ac:dyDescent="0.3">
      <c r="A182" s="58" t="s">
        <v>338</v>
      </c>
      <c r="B182" s="59" t="s">
        <v>330</v>
      </c>
      <c r="C182" s="60" t="s">
        <v>29</v>
      </c>
      <c r="D182" s="61">
        <v>1</v>
      </c>
      <c r="E182" s="41">
        <f t="shared" si="16"/>
        <v>0</v>
      </c>
      <c r="F182" s="42"/>
      <c r="G182" s="42"/>
      <c r="H182" s="43">
        <f t="shared" si="17"/>
        <v>0</v>
      </c>
      <c r="I182" s="44" t="s">
        <v>467</v>
      </c>
    </row>
    <row r="183" spans="1:9" ht="15.6" outlineLevel="1" x14ac:dyDescent="0.3">
      <c r="A183" s="58" t="s">
        <v>339</v>
      </c>
      <c r="B183" s="59" t="s">
        <v>340</v>
      </c>
      <c r="C183" s="60" t="s">
        <v>29</v>
      </c>
      <c r="D183" s="61">
        <v>710</v>
      </c>
      <c r="E183" s="41">
        <f t="shared" si="16"/>
        <v>0</v>
      </c>
      <c r="F183" s="42"/>
      <c r="G183" s="42"/>
      <c r="H183" s="43">
        <f t="shared" si="17"/>
        <v>0</v>
      </c>
      <c r="I183" s="44" t="s">
        <v>467</v>
      </c>
    </row>
    <row r="184" spans="1:9" ht="15.6" outlineLevel="1" x14ac:dyDescent="0.3">
      <c r="A184" s="58" t="s">
        <v>341</v>
      </c>
      <c r="B184" s="59" t="s">
        <v>328</v>
      </c>
      <c r="C184" s="60" t="s">
        <v>51</v>
      </c>
      <c r="D184" s="61">
        <v>710</v>
      </c>
      <c r="E184" s="41">
        <f t="shared" si="16"/>
        <v>0</v>
      </c>
      <c r="F184" s="42"/>
      <c r="G184" s="42"/>
      <c r="H184" s="43">
        <f t="shared" si="17"/>
        <v>0</v>
      </c>
      <c r="I184" s="44" t="s">
        <v>467</v>
      </c>
    </row>
    <row r="185" spans="1:9" ht="15.6" outlineLevel="1" x14ac:dyDescent="0.3">
      <c r="A185" s="58" t="s">
        <v>342</v>
      </c>
      <c r="B185" s="59" t="s">
        <v>330</v>
      </c>
      <c r="C185" s="60" t="s">
        <v>29</v>
      </c>
      <c r="D185" s="61">
        <v>2</v>
      </c>
      <c r="E185" s="41">
        <f t="shared" si="16"/>
        <v>0</v>
      </c>
      <c r="F185" s="42"/>
      <c r="G185" s="42"/>
      <c r="H185" s="43">
        <f t="shared" si="17"/>
        <v>0</v>
      </c>
      <c r="I185" s="44" t="s">
        <v>467</v>
      </c>
    </row>
    <row r="186" spans="1:9" ht="15.6" outlineLevel="1" x14ac:dyDescent="0.3">
      <c r="A186" s="58" t="s">
        <v>343</v>
      </c>
      <c r="B186" s="59" t="s">
        <v>315</v>
      </c>
      <c r="C186" s="60" t="s">
        <v>29</v>
      </c>
      <c r="D186" s="61">
        <v>11</v>
      </c>
      <c r="E186" s="41">
        <f t="shared" si="16"/>
        <v>0</v>
      </c>
      <c r="F186" s="42"/>
      <c r="G186" s="42"/>
      <c r="H186" s="43">
        <f t="shared" si="17"/>
        <v>0</v>
      </c>
      <c r="I186" s="44" t="s">
        <v>467</v>
      </c>
    </row>
    <row r="187" spans="1:9" ht="15.6" outlineLevel="1" x14ac:dyDescent="0.3">
      <c r="A187" s="58" t="s">
        <v>344</v>
      </c>
      <c r="B187" s="59" t="s">
        <v>333</v>
      </c>
      <c r="C187" s="60" t="s">
        <v>29</v>
      </c>
      <c r="D187" s="61">
        <v>10</v>
      </c>
      <c r="E187" s="41">
        <f t="shared" si="16"/>
        <v>0</v>
      </c>
      <c r="F187" s="42"/>
      <c r="G187" s="42"/>
      <c r="H187" s="43">
        <f t="shared" si="17"/>
        <v>0</v>
      </c>
      <c r="I187" s="44" t="s">
        <v>467</v>
      </c>
    </row>
    <row r="188" spans="1:9" ht="15.6" outlineLevel="1" x14ac:dyDescent="0.3">
      <c r="A188" s="58" t="s">
        <v>345</v>
      </c>
      <c r="B188" s="59" t="s">
        <v>335</v>
      </c>
      <c r="C188" s="60" t="s">
        <v>51</v>
      </c>
      <c r="D188" s="61">
        <v>470</v>
      </c>
      <c r="E188" s="41">
        <f t="shared" si="16"/>
        <v>0</v>
      </c>
      <c r="F188" s="42"/>
      <c r="G188" s="42"/>
      <c r="H188" s="43">
        <f t="shared" si="17"/>
        <v>0</v>
      </c>
      <c r="I188" s="44" t="s">
        <v>467</v>
      </c>
    </row>
    <row r="189" spans="1:9" ht="15.6" outlineLevel="1" x14ac:dyDescent="0.3">
      <c r="A189" s="58" t="s">
        <v>346</v>
      </c>
      <c r="B189" s="59" t="s">
        <v>347</v>
      </c>
      <c r="C189" s="60" t="s">
        <v>29</v>
      </c>
      <c r="D189" s="61">
        <v>9</v>
      </c>
      <c r="E189" s="41">
        <f t="shared" si="16"/>
        <v>0</v>
      </c>
      <c r="F189" s="42"/>
      <c r="G189" s="42"/>
      <c r="H189" s="43">
        <f t="shared" si="17"/>
        <v>0</v>
      </c>
      <c r="I189" s="44" t="s">
        <v>467</v>
      </c>
    </row>
    <row r="190" spans="1:9" ht="15.6" outlineLevel="1" x14ac:dyDescent="0.3">
      <c r="A190" s="58" t="s">
        <v>348</v>
      </c>
      <c r="B190" s="59" t="s">
        <v>349</v>
      </c>
      <c r="C190" s="60" t="s">
        <v>29</v>
      </c>
      <c r="D190" s="61">
        <v>5</v>
      </c>
      <c r="E190" s="41">
        <f t="shared" si="16"/>
        <v>0</v>
      </c>
      <c r="F190" s="42"/>
      <c r="G190" s="42"/>
      <c r="H190" s="43">
        <f t="shared" si="17"/>
        <v>0</v>
      </c>
      <c r="I190" s="44" t="s">
        <v>467</v>
      </c>
    </row>
    <row r="191" spans="1:9" ht="15.6" outlineLevel="1" x14ac:dyDescent="0.3">
      <c r="A191" s="58" t="s">
        <v>350</v>
      </c>
      <c r="B191" s="59" t="s">
        <v>351</v>
      </c>
      <c r="C191" s="60" t="s">
        <v>51</v>
      </c>
      <c r="D191" s="61">
        <v>15</v>
      </c>
      <c r="E191" s="41">
        <f t="shared" si="16"/>
        <v>0</v>
      </c>
      <c r="F191" s="42"/>
      <c r="G191" s="42"/>
      <c r="H191" s="43">
        <f t="shared" si="17"/>
        <v>0</v>
      </c>
      <c r="I191" s="44" t="s">
        <v>467</v>
      </c>
    </row>
    <row r="192" spans="1:9" ht="15.6" outlineLevel="1" x14ac:dyDescent="0.3">
      <c r="A192" s="58" t="s">
        <v>352</v>
      </c>
      <c r="B192" s="59" t="s">
        <v>353</v>
      </c>
      <c r="C192" s="60" t="s">
        <v>51</v>
      </c>
      <c r="D192" s="61">
        <v>15</v>
      </c>
      <c r="E192" s="41">
        <f t="shared" si="16"/>
        <v>0</v>
      </c>
      <c r="F192" s="42"/>
      <c r="G192" s="42"/>
      <c r="H192" s="43">
        <f t="shared" si="17"/>
        <v>0</v>
      </c>
      <c r="I192" s="44" t="s">
        <v>467</v>
      </c>
    </row>
    <row r="193" spans="1:9" ht="15.6" outlineLevel="1" x14ac:dyDescent="0.3">
      <c r="A193" s="58" t="s">
        <v>354</v>
      </c>
      <c r="B193" s="59" t="s">
        <v>355</v>
      </c>
      <c r="C193" s="60" t="s">
        <v>29</v>
      </c>
      <c r="D193" s="61">
        <v>450</v>
      </c>
      <c r="E193" s="41">
        <f t="shared" si="16"/>
        <v>0</v>
      </c>
      <c r="F193" s="42"/>
      <c r="G193" s="42"/>
      <c r="H193" s="43">
        <f t="shared" si="17"/>
        <v>0</v>
      </c>
      <c r="I193" s="44" t="s">
        <v>467</v>
      </c>
    </row>
    <row r="194" spans="1:9" ht="15.6" outlineLevel="1" x14ac:dyDescent="0.3">
      <c r="A194" s="58" t="s">
        <v>356</v>
      </c>
      <c r="B194" s="59" t="s">
        <v>357</v>
      </c>
      <c r="C194" s="60" t="s">
        <v>51</v>
      </c>
      <c r="D194" s="61">
        <v>8</v>
      </c>
      <c r="E194" s="41">
        <f t="shared" si="16"/>
        <v>0</v>
      </c>
      <c r="F194" s="42"/>
      <c r="G194" s="42"/>
      <c r="H194" s="43">
        <f t="shared" si="17"/>
        <v>0</v>
      </c>
      <c r="I194" s="44"/>
    </row>
    <row r="195" spans="1:9" ht="15.6" outlineLevel="1" x14ac:dyDescent="0.3">
      <c r="A195" s="54" t="s">
        <v>358</v>
      </c>
      <c r="B195" s="55" t="s">
        <v>359</v>
      </c>
      <c r="C195" s="62"/>
      <c r="D195" s="63"/>
      <c r="E195" s="74"/>
      <c r="F195" s="75"/>
      <c r="G195" s="75"/>
      <c r="H195" s="76"/>
      <c r="I195" s="77"/>
    </row>
    <row r="196" spans="1:9" ht="15.6" outlineLevel="1" x14ac:dyDescent="0.3">
      <c r="A196" s="58" t="s">
        <v>360</v>
      </c>
      <c r="B196" s="59" t="s">
        <v>361</v>
      </c>
      <c r="C196" s="60" t="s">
        <v>51</v>
      </c>
      <c r="D196" s="61">
        <v>7000</v>
      </c>
      <c r="E196" s="41">
        <f t="shared" ref="E196:E200" si="18">F196+G196</f>
        <v>0</v>
      </c>
      <c r="F196" s="42"/>
      <c r="G196" s="42"/>
      <c r="H196" s="43">
        <f t="shared" ref="H196:H200" si="19">E196*D196</f>
        <v>0</v>
      </c>
      <c r="I196" s="44" t="s">
        <v>467</v>
      </c>
    </row>
    <row r="197" spans="1:9" ht="15.6" outlineLevel="1" x14ac:dyDescent="0.3">
      <c r="A197" s="58" t="s">
        <v>362</v>
      </c>
      <c r="B197" s="59" t="s">
        <v>363</v>
      </c>
      <c r="C197" s="60" t="s">
        <v>51</v>
      </c>
      <c r="D197" s="61">
        <v>1000</v>
      </c>
      <c r="E197" s="41">
        <f t="shared" si="18"/>
        <v>0</v>
      </c>
      <c r="F197" s="42"/>
      <c r="G197" s="42"/>
      <c r="H197" s="43">
        <f t="shared" si="19"/>
        <v>0</v>
      </c>
      <c r="I197" s="44" t="s">
        <v>467</v>
      </c>
    </row>
    <row r="198" spans="1:9" ht="15.6" outlineLevel="1" x14ac:dyDescent="0.3">
      <c r="A198" s="58" t="s">
        <v>364</v>
      </c>
      <c r="B198" s="59" t="s">
        <v>365</v>
      </c>
      <c r="C198" s="60" t="s">
        <v>51</v>
      </c>
      <c r="D198" s="61">
        <v>700</v>
      </c>
      <c r="E198" s="41">
        <f t="shared" si="18"/>
        <v>0</v>
      </c>
      <c r="F198" s="42"/>
      <c r="G198" s="42"/>
      <c r="H198" s="43">
        <f t="shared" si="19"/>
        <v>0</v>
      </c>
      <c r="I198" s="44" t="s">
        <v>467</v>
      </c>
    </row>
    <row r="199" spans="1:9" ht="15.6" outlineLevel="1" x14ac:dyDescent="0.3">
      <c r="A199" s="58" t="s">
        <v>366</v>
      </c>
      <c r="B199" s="59" t="s">
        <v>367</v>
      </c>
      <c r="C199" s="60" t="s">
        <v>51</v>
      </c>
      <c r="D199" s="61">
        <v>300</v>
      </c>
      <c r="E199" s="41">
        <f t="shared" si="18"/>
        <v>0</v>
      </c>
      <c r="F199" s="42"/>
      <c r="G199" s="42"/>
      <c r="H199" s="43">
        <f t="shared" si="19"/>
        <v>0</v>
      </c>
      <c r="I199" s="44" t="s">
        <v>467</v>
      </c>
    </row>
    <row r="200" spans="1:9" ht="15.6" outlineLevel="1" x14ac:dyDescent="0.3">
      <c r="A200" s="58" t="s">
        <v>368</v>
      </c>
      <c r="B200" s="59" t="s">
        <v>369</v>
      </c>
      <c r="C200" s="60" t="s">
        <v>51</v>
      </c>
      <c r="D200" s="61">
        <v>200</v>
      </c>
      <c r="E200" s="41">
        <f t="shared" si="18"/>
        <v>0</v>
      </c>
      <c r="F200" s="42"/>
      <c r="G200" s="42"/>
      <c r="H200" s="43">
        <f t="shared" si="19"/>
        <v>0</v>
      </c>
      <c r="I200" s="44" t="s">
        <v>467</v>
      </c>
    </row>
    <row r="201" spans="1:9" ht="15.6" outlineLevel="1" x14ac:dyDescent="0.3">
      <c r="A201" s="54" t="s">
        <v>370</v>
      </c>
      <c r="B201" s="55" t="s">
        <v>371</v>
      </c>
      <c r="C201" s="62"/>
      <c r="D201" s="63"/>
      <c r="E201" s="74"/>
      <c r="F201" s="75"/>
      <c r="G201" s="75"/>
      <c r="H201" s="76"/>
      <c r="I201" s="77"/>
    </row>
    <row r="202" spans="1:9" ht="15.6" outlineLevel="1" x14ac:dyDescent="0.3">
      <c r="A202" s="58" t="s">
        <v>372</v>
      </c>
      <c r="B202" s="59" t="s">
        <v>373</v>
      </c>
      <c r="C202" s="60" t="s">
        <v>29</v>
      </c>
      <c r="D202" s="61">
        <v>2000</v>
      </c>
      <c r="E202" s="41">
        <f t="shared" ref="E202:E206" si="20">F202+G202</f>
        <v>0</v>
      </c>
      <c r="F202" s="42"/>
      <c r="G202" s="42"/>
      <c r="H202" s="43">
        <f t="shared" ref="H202:H206" si="21">E202*D202</f>
        <v>0</v>
      </c>
      <c r="I202" s="44" t="s">
        <v>467</v>
      </c>
    </row>
    <row r="203" spans="1:9" ht="15.6" outlineLevel="1" x14ac:dyDescent="0.3">
      <c r="A203" s="58" t="s">
        <v>374</v>
      </c>
      <c r="B203" s="59" t="s">
        <v>375</v>
      </c>
      <c r="C203" s="60" t="s">
        <v>29</v>
      </c>
      <c r="D203" s="61">
        <v>12000</v>
      </c>
      <c r="E203" s="41">
        <f t="shared" si="20"/>
        <v>0</v>
      </c>
      <c r="F203" s="42"/>
      <c r="G203" s="42"/>
      <c r="H203" s="43">
        <f t="shared" si="21"/>
        <v>0</v>
      </c>
      <c r="I203" s="44" t="s">
        <v>467</v>
      </c>
    </row>
    <row r="204" spans="1:9" ht="15.6" outlineLevel="1" x14ac:dyDescent="0.3">
      <c r="A204" s="58" t="s">
        <v>376</v>
      </c>
      <c r="B204" s="59" t="s">
        <v>377</v>
      </c>
      <c r="C204" s="60" t="s">
        <v>29</v>
      </c>
      <c r="D204" s="61">
        <v>1400</v>
      </c>
      <c r="E204" s="41">
        <f t="shared" si="20"/>
        <v>0</v>
      </c>
      <c r="F204" s="42"/>
      <c r="G204" s="42"/>
      <c r="H204" s="43">
        <f t="shared" si="21"/>
        <v>0</v>
      </c>
      <c r="I204" s="44" t="s">
        <v>467</v>
      </c>
    </row>
    <row r="205" spans="1:9" ht="15.6" outlineLevel="1" x14ac:dyDescent="0.3">
      <c r="A205" s="58" t="s">
        <v>378</v>
      </c>
      <c r="B205" s="59" t="s">
        <v>379</v>
      </c>
      <c r="C205" s="60" t="s">
        <v>29</v>
      </c>
      <c r="D205" s="61">
        <v>600</v>
      </c>
      <c r="E205" s="41">
        <f t="shared" si="20"/>
        <v>0</v>
      </c>
      <c r="F205" s="42"/>
      <c r="G205" s="42"/>
      <c r="H205" s="43">
        <f t="shared" si="21"/>
        <v>0</v>
      </c>
      <c r="I205" s="44" t="s">
        <v>467</v>
      </c>
    </row>
    <row r="206" spans="1:9" ht="15.6" outlineLevel="1" x14ac:dyDescent="0.3">
      <c r="A206" s="58" t="s">
        <v>380</v>
      </c>
      <c r="B206" s="59" t="s">
        <v>381</v>
      </c>
      <c r="C206" s="60" t="s">
        <v>29</v>
      </c>
      <c r="D206" s="61">
        <v>400</v>
      </c>
      <c r="E206" s="41">
        <f t="shared" si="20"/>
        <v>0</v>
      </c>
      <c r="F206" s="42"/>
      <c r="G206" s="42"/>
      <c r="H206" s="43">
        <f t="shared" si="21"/>
        <v>0</v>
      </c>
      <c r="I206" s="44" t="s">
        <v>467</v>
      </c>
    </row>
    <row r="207" spans="1:9" ht="15.6" outlineLevel="1" x14ac:dyDescent="0.3">
      <c r="A207" s="54" t="s">
        <v>382</v>
      </c>
      <c r="B207" s="55" t="s">
        <v>383</v>
      </c>
      <c r="C207" s="62"/>
      <c r="D207" s="63"/>
      <c r="E207" s="74"/>
      <c r="F207" s="75"/>
      <c r="G207" s="75"/>
      <c r="H207" s="76"/>
      <c r="I207" s="77"/>
    </row>
    <row r="208" spans="1:9" ht="15.6" outlineLevel="1" x14ac:dyDescent="0.3">
      <c r="A208" s="58" t="s">
        <v>384</v>
      </c>
      <c r="B208" s="59" t="s">
        <v>385</v>
      </c>
      <c r="C208" s="60" t="s">
        <v>51</v>
      </c>
      <c r="D208" s="61">
        <v>1400</v>
      </c>
      <c r="E208" s="41">
        <f t="shared" ref="E208:E210" si="22">F208+G208</f>
        <v>0</v>
      </c>
      <c r="F208" s="42"/>
      <c r="G208" s="42"/>
      <c r="H208" s="43">
        <f t="shared" ref="H208:H210" si="23">E208*D208</f>
        <v>0</v>
      </c>
      <c r="I208" s="44" t="s">
        <v>467</v>
      </c>
    </row>
    <row r="209" spans="1:9" ht="15.6" outlineLevel="1" x14ac:dyDescent="0.3">
      <c r="A209" s="58" t="s">
        <v>386</v>
      </c>
      <c r="B209" s="59" t="s">
        <v>387</v>
      </c>
      <c r="C209" s="60" t="s">
        <v>51</v>
      </c>
      <c r="D209" s="61">
        <v>300</v>
      </c>
      <c r="E209" s="41">
        <f t="shared" si="22"/>
        <v>0</v>
      </c>
      <c r="F209" s="42"/>
      <c r="G209" s="42"/>
      <c r="H209" s="43">
        <f t="shared" si="23"/>
        <v>0</v>
      </c>
      <c r="I209" s="44" t="s">
        <v>467</v>
      </c>
    </row>
    <row r="210" spans="1:9" ht="15.6" outlineLevel="1" x14ac:dyDescent="0.3">
      <c r="A210" s="58" t="s">
        <v>388</v>
      </c>
      <c r="B210" s="59" t="s">
        <v>389</v>
      </c>
      <c r="C210" s="60" t="s">
        <v>51</v>
      </c>
      <c r="D210" s="61">
        <v>50</v>
      </c>
      <c r="E210" s="41">
        <f t="shared" si="22"/>
        <v>0</v>
      </c>
      <c r="F210" s="42"/>
      <c r="G210" s="42"/>
      <c r="H210" s="43">
        <f t="shared" si="23"/>
        <v>0</v>
      </c>
      <c r="I210" s="44" t="s">
        <v>467</v>
      </c>
    </row>
    <row r="211" spans="1:9" ht="15.6" outlineLevel="1" x14ac:dyDescent="0.3">
      <c r="A211" s="54" t="s">
        <v>390</v>
      </c>
      <c r="B211" s="55" t="s">
        <v>371</v>
      </c>
      <c r="C211" s="62"/>
      <c r="D211" s="63"/>
      <c r="E211" s="74"/>
      <c r="F211" s="75"/>
      <c r="G211" s="75"/>
      <c r="H211" s="76"/>
      <c r="I211" s="77"/>
    </row>
    <row r="212" spans="1:9" ht="15.6" outlineLevel="1" x14ac:dyDescent="0.3">
      <c r="A212" s="58" t="s">
        <v>391</v>
      </c>
      <c r="B212" s="59" t="s">
        <v>392</v>
      </c>
      <c r="C212" s="60" t="s">
        <v>29</v>
      </c>
      <c r="D212" s="61">
        <v>400</v>
      </c>
      <c r="E212" s="41">
        <f t="shared" ref="E212:E214" si="24">F212+G212</f>
        <v>0</v>
      </c>
      <c r="F212" s="42"/>
      <c r="G212" s="42"/>
      <c r="H212" s="43">
        <f t="shared" ref="H212:H214" si="25">E212*D212</f>
        <v>0</v>
      </c>
      <c r="I212" s="44" t="s">
        <v>467</v>
      </c>
    </row>
    <row r="213" spans="1:9" ht="15.6" outlineLevel="1" x14ac:dyDescent="0.3">
      <c r="A213" s="58" t="s">
        <v>393</v>
      </c>
      <c r="B213" s="59" t="s">
        <v>394</v>
      </c>
      <c r="C213" s="60" t="s">
        <v>29</v>
      </c>
      <c r="D213" s="61">
        <v>2200</v>
      </c>
      <c r="E213" s="41">
        <f t="shared" si="24"/>
        <v>0</v>
      </c>
      <c r="F213" s="42"/>
      <c r="G213" s="42"/>
      <c r="H213" s="43">
        <f t="shared" si="25"/>
        <v>0</v>
      </c>
      <c r="I213" s="44" t="s">
        <v>467</v>
      </c>
    </row>
    <row r="214" spans="1:9" ht="15.6" outlineLevel="1" x14ac:dyDescent="0.3">
      <c r="A214" s="58" t="s">
        <v>395</v>
      </c>
      <c r="B214" s="59" t="s">
        <v>394</v>
      </c>
      <c r="C214" s="60" t="s">
        <v>29</v>
      </c>
      <c r="D214" s="61">
        <v>100</v>
      </c>
      <c r="E214" s="41">
        <f t="shared" si="24"/>
        <v>0</v>
      </c>
      <c r="F214" s="42"/>
      <c r="G214" s="42"/>
      <c r="H214" s="43">
        <f t="shared" si="25"/>
        <v>0</v>
      </c>
      <c r="I214" s="44" t="s">
        <v>467</v>
      </c>
    </row>
    <row r="215" spans="1:9" ht="15.6" outlineLevel="1" x14ac:dyDescent="0.3">
      <c r="A215" s="54" t="s">
        <v>396</v>
      </c>
      <c r="B215" s="55" t="s">
        <v>397</v>
      </c>
      <c r="C215" s="62"/>
      <c r="D215" s="63"/>
      <c r="E215" s="74"/>
      <c r="F215" s="75"/>
      <c r="G215" s="75"/>
      <c r="H215" s="76"/>
      <c r="I215" s="77"/>
    </row>
    <row r="216" spans="1:9" ht="15.6" outlineLevel="1" x14ac:dyDescent="0.3">
      <c r="A216" s="58" t="s">
        <v>398</v>
      </c>
      <c r="B216" s="59" t="s">
        <v>399</v>
      </c>
      <c r="C216" s="60" t="s">
        <v>51</v>
      </c>
      <c r="D216" s="61">
        <v>400</v>
      </c>
      <c r="E216" s="41">
        <f t="shared" ref="E216:E221" si="26">F216+G216</f>
        <v>0</v>
      </c>
      <c r="F216" s="42"/>
      <c r="G216" s="42"/>
      <c r="H216" s="43">
        <f t="shared" ref="H216:H221" si="27">E216*D216</f>
        <v>0</v>
      </c>
      <c r="I216" s="44" t="s">
        <v>467</v>
      </c>
    </row>
    <row r="217" spans="1:9" ht="15.6" outlineLevel="1" x14ac:dyDescent="0.3">
      <c r="A217" s="58" t="s">
        <v>400</v>
      </c>
      <c r="B217" s="59" t="s">
        <v>401</v>
      </c>
      <c r="C217" s="60" t="s">
        <v>15</v>
      </c>
      <c r="D217" s="61">
        <v>12</v>
      </c>
      <c r="E217" s="41">
        <f t="shared" si="26"/>
        <v>0</v>
      </c>
      <c r="F217" s="42"/>
      <c r="G217" s="42"/>
      <c r="H217" s="43">
        <f t="shared" si="27"/>
        <v>0</v>
      </c>
      <c r="I217" s="44" t="s">
        <v>467</v>
      </c>
    </row>
    <row r="218" spans="1:9" ht="15.6" outlineLevel="1" x14ac:dyDescent="0.3">
      <c r="A218" s="58" t="s">
        <v>402</v>
      </c>
      <c r="B218" s="59" t="s">
        <v>403</v>
      </c>
      <c r="C218" s="60" t="s">
        <v>15</v>
      </c>
      <c r="D218" s="61">
        <v>4</v>
      </c>
      <c r="E218" s="41">
        <f t="shared" si="26"/>
        <v>0</v>
      </c>
      <c r="F218" s="42"/>
      <c r="G218" s="42"/>
      <c r="H218" s="43">
        <f t="shared" si="27"/>
        <v>0</v>
      </c>
      <c r="I218" s="44" t="s">
        <v>467</v>
      </c>
    </row>
    <row r="219" spans="1:9" ht="15.6" outlineLevel="1" x14ac:dyDescent="0.3">
      <c r="A219" s="58" t="s">
        <v>404</v>
      </c>
      <c r="B219" s="59" t="s">
        <v>405</v>
      </c>
      <c r="C219" s="60" t="s">
        <v>15</v>
      </c>
      <c r="D219" s="61">
        <v>4</v>
      </c>
      <c r="E219" s="41">
        <f t="shared" si="26"/>
        <v>0</v>
      </c>
      <c r="F219" s="42"/>
      <c r="G219" s="42"/>
      <c r="H219" s="43">
        <f t="shared" si="27"/>
        <v>0</v>
      </c>
      <c r="I219" s="44" t="s">
        <v>467</v>
      </c>
    </row>
    <row r="220" spans="1:9" ht="15.6" outlineLevel="1" x14ac:dyDescent="0.3">
      <c r="A220" s="58" t="s">
        <v>406</v>
      </c>
      <c r="B220" s="59" t="s">
        <v>407</v>
      </c>
      <c r="C220" s="60" t="s">
        <v>15</v>
      </c>
      <c r="D220" s="61">
        <v>48</v>
      </c>
      <c r="E220" s="41">
        <f t="shared" si="26"/>
        <v>0</v>
      </c>
      <c r="F220" s="42"/>
      <c r="G220" s="42"/>
      <c r="H220" s="43">
        <f t="shared" si="27"/>
        <v>0</v>
      </c>
      <c r="I220" s="44" t="s">
        <v>467</v>
      </c>
    </row>
    <row r="221" spans="1:9" ht="15.6" outlineLevel="1" x14ac:dyDescent="0.3">
      <c r="A221" s="58" t="s">
        <v>408</v>
      </c>
      <c r="B221" s="59" t="s">
        <v>409</v>
      </c>
      <c r="C221" s="60" t="s">
        <v>15</v>
      </c>
      <c r="D221" s="61">
        <v>4</v>
      </c>
      <c r="E221" s="41">
        <f t="shared" si="26"/>
        <v>0</v>
      </c>
      <c r="F221" s="42"/>
      <c r="G221" s="42"/>
      <c r="H221" s="43">
        <f t="shared" si="27"/>
        <v>0</v>
      </c>
      <c r="I221" s="44" t="s">
        <v>467</v>
      </c>
    </row>
    <row r="222" spans="1:9" ht="15.6" outlineLevel="1" x14ac:dyDescent="0.3">
      <c r="A222" s="54" t="s">
        <v>410</v>
      </c>
      <c r="B222" s="55" t="s">
        <v>411</v>
      </c>
      <c r="C222" s="62"/>
      <c r="D222" s="63"/>
      <c r="E222" s="74"/>
      <c r="F222" s="75"/>
      <c r="G222" s="75"/>
      <c r="H222" s="76"/>
      <c r="I222" s="77"/>
    </row>
    <row r="223" spans="1:9" ht="15.6" outlineLevel="1" x14ac:dyDescent="0.3">
      <c r="A223" s="58" t="s">
        <v>412</v>
      </c>
      <c r="B223" s="59" t="s">
        <v>413</v>
      </c>
      <c r="C223" s="60" t="s">
        <v>51</v>
      </c>
      <c r="D223" s="61">
        <v>240</v>
      </c>
      <c r="E223" s="41">
        <f t="shared" ref="E223:E225" si="28">F223+G223</f>
        <v>0</v>
      </c>
      <c r="F223" s="42"/>
      <c r="G223" s="42"/>
      <c r="H223" s="43">
        <f t="shared" ref="H223:H225" si="29">E223*D223</f>
        <v>0</v>
      </c>
      <c r="I223" s="44" t="s">
        <v>467</v>
      </c>
    </row>
    <row r="224" spans="1:9" ht="15.6" outlineLevel="1" x14ac:dyDescent="0.3">
      <c r="A224" s="58" t="s">
        <v>414</v>
      </c>
      <c r="B224" s="59" t="s">
        <v>415</v>
      </c>
      <c r="C224" s="60" t="s">
        <v>51</v>
      </c>
      <c r="D224" s="61">
        <v>100</v>
      </c>
      <c r="E224" s="41">
        <f t="shared" si="28"/>
        <v>0</v>
      </c>
      <c r="F224" s="42"/>
      <c r="G224" s="42"/>
      <c r="H224" s="43">
        <f t="shared" si="29"/>
        <v>0</v>
      </c>
      <c r="I224" s="44" t="s">
        <v>467</v>
      </c>
    </row>
    <row r="225" spans="1:9" ht="15.6" outlineLevel="1" x14ac:dyDescent="0.3">
      <c r="A225" s="58" t="s">
        <v>416</v>
      </c>
      <c r="B225" s="59" t="s">
        <v>417</v>
      </c>
      <c r="C225" s="60" t="s">
        <v>51</v>
      </c>
      <c r="D225" s="61">
        <v>15</v>
      </c>
      <c r="E225" s="41">
        <f t="shared" si="28"/>
        <v>0</v>
      </c>
      <c r="F225" s="42"/>
      <c r="G225" s="42"/>
      <c r="H225" s="43">
        <f t="shared" si="29"/>
        <v>0</v>
      </c>
      <c r="I225" s="44" t="s">
        <v>467</v>
      </c>
    </row>
    <row r="226" spans="1:9" ht="15.6" outlineLevel="1" x14ac:dyDescent="0.3">
      <c r="A226" s="54" t="s">
        <v>418</v>
      </c>
      <c r="B226" s="55" t="s">
        <v>419</v>
      </c>
      <c r="C226" s="62"/>
      <c r="D226" s="63"/>
      <c r="E226" s="74"/>
      <c r="F226" s="75"/>
      <c r="G226" s="75"/>
      <c r="H226" s="76"/>
      <c r="I226" s="77"/>
    </row>
    <row r="227" spans="1:9" ht="27.6" outlineLevel="1" x14ac:dyDescent="0.3">
      <c r="A227" s="58" t="s">
        <v>420</v>
      </c>
      <c r="B227" s="59" t="s">
        <v>421</v>
      </c>
      <c r="C227" s="60" t="s">
        <v>51</v>
      </c>
      <c r="D227" s="61">
        <v>780</v>
      </c>
      <c r="E227" s="41">
        <f t="shared" ref="E227:E235" si="30">F227+G227</f>
        <v>0</v>
      </c>
      <c r="F227" s="42"/>
      <c r="G227" s="42"/>
      <c r="H227" s="43">
        <f t="shared" ref="H227:H235" si="31">E227*D227</f>
        <v>0</v>
      </c>
      <c r="I227" s="44" t="s">
        <v>467</v>
      </c>
    </row>
    <row r="228" spans="1:9" ht="27.6" outlineLevel="1" x14ac:dyDescent="0.3">
      <c r="A228" s="58" t="s">
        <v>422</v>
      </c>
      <c r="B228" s="59" t="s">
        <v>423</v>
      </c>
      <c r="C228" s="60" t="s">
        <v>51</v>
      </c>
      <c r="D228" s="61">
        <v>2500</v>
      </c>
      <c r="E228" s="41">
        <f t="shared" si="30"/>
        <v>0</v>
      </c>
      <c r="F228" s="42"/>
      <c r="G228" s="42"/>
      <c r="H228" s="43">
        <f t="shared" si="31"/>
        <v>0</v>
      </c>
      <c r="I228" s="44" t="s">
        <v>467</v>
      </c>
    </row>
    <row r="229" spans="1:9" ht="27.6" outlineLevel="1" x14ac:dyDescent="0.3">
      <c r="A229" s="58" t="s">
        <v>424</v>
      </c>
      <c r="B229" s="59" t="s">
        <v>425</v>
      </c>
      <c r="C229" s="60" t="s">
        <v>51</v>
      </c>
      <c r="D229" s="61">
        <v>250</v>
      </c>
      <c r="E229" s="41">
        <f t="shared" si="30"/>
        <v>0</v>
      </c>
      <c r="F229" s="42"/>
      <c r="G229" s="42"/>
      <c r="H229" s="43">
        <f t="shared" si="31"/>
        <v>0</v>
      </c>
      <c r="I229" s="44" t="s">
        <v>467</v>
      </c>
    </row>
    <row r="230" spans="1:9" ht="15.6" outlineLevel="1" x14ac:dyDescent="0.3">
      <c r="A230" s="58" t="s">
        <v>426</v>
      </c>
      <c r="B230" s="59" t="s">
        <v>427</v>
      </c>
      <c r="C230" s="60" t="s">
        <v>51</v>
      </c>
      <c r="D230" s="61">
        <v>130</v>
      </c>
      <c r="E230" s="41">
        <f t="shared" si="30"/>
        <v>0</v>
      </c>
      <c r="F230" s="42"/>
      <c r="G230" s="42"/>
      <c r="H230" s="43">
        <f t="shared" si="31"/>
        <v>0</v>
      </c>
      <c r="I230" s="44" t="s">
        <v>467</v>
      </c>
    </row>
    <row r="231" spans="1:9" ht="15.6" outlineLevel="1" x14ac:dyDescent="0.3">
      <c r="A231" s="58" t="s">
        <v>428</v>
      </c>
      <c r="B231" s="59" t="s">
        <v>429</v>
      </c>
      <c r="C231" s="60" t="s">
        <v>51</v>
      </c>
      <c r="D231" s="61">
        <v>450</v>
      </c>
      <c r="E231" s="41">
        <f t="shared" si="30"/>
        <v>0</v>
      </c>
      <c r="F231" s="42"/>
      <c r="G231" s="42"/>
      <c r="H231" s="43">
        <f t="shared" si="31"/>
        <v>0</v>
      </c>
      <c r="I231" s="44" t="s">
        <v>467</v>
      </c>
    </row>
    <row r="232" spans="1:9" ht="15.6" outlineLevel="1" x14ac:dyDescent="0.3">
      <c r="A232" s="58" t="s">
        <v>430</v>
      </c>
      <c r="B232" s="59" t="s">
        <v>431</v>
      </c>
      <c r="C232" s="60" t="s">
        <v>51</v>
      </c>
      <c r="D232" s="61">
        <v>310</v>
      </c>
      <c r="E232" s="41">
        <f t="shared" si="30"/>
        <v>0</v>
      </c>
      <c r="F232" s="42"/>
      <c r="G232" s="42"/>
      <c r="H232" s="43">
        <f t="shared" si="31"/>
        <v>0</v>
      </c>
      <c r="I232" s="44" t="s">
        <v>467</v>
      </c>
    </row>
    <row r="233" spans="1:9" ht="15.6" outlineLevel="1" x14ac:dyDescent="0.3">
      <c r="A233" s="58" t="s">
        <v>432</v>
      </c>
      <c r="B233" s="59" t="s">
        <v>433</v>
      </c>
      <c r="C233" s="60" t="s">
        <v>15</v>
      </c>
      <c r="D233" s="61">
        <v>600</v>
      </c>
      <c r="E233" s="41">
        <f t="shared" si="30"/>
        <v>0</v>
      </c>
      <c r="F233" s="42"/>
      <c r="G233" s="42"/>
      <c r="H233" s="43">
        <f t="shared" si="31"/>
        <v>0</v>
      </c>
      <c r="I233" s="44" t="s">
        <v>467</v>
      </c>
    </row>
    <row r="234" spans="1:9" ht="15.6" outlineLevel="1" x14ac:dyDescent="0.3">
      <c r="A234" s="58" t="s">
        <v>434</v>
      </c>
      <c r="B234" s="59" t="s">
        <v>435</v>
      </c>
      <c r="C234" s="60" t="s">
        <v>29</v>
      </c>
      <c r="D234" s="61">
        <v>33</v>
      </c>
      <c r="E234" s="41">
        <f t="shared" si="30"/>
        <v>0</v>
      </c>
      <c r="F234" s="42"/>
      <c r="G234" s="42"/>
      <c r="H234" s="43">
        <f t="shared" si="31"/>
        <v>0</v>
      </c>
      <c r="I234" s="44" t="s">
        <v>467</v>
      </c>
    </row>
    <row r="235" spans="1:9" ht="15.6" outlineLevel="1" x14ac:dyDescent="0.3">
      <c r="A235" s="58" t="s">
        <v>436</v>
      </c>
      <c r="B235" s="59" t="s">
        <v>437</v>
      </c>
      <c r="C235" s="60" t="s">
        <v>29</v>
      </c>
      <c r="D235" s="61">
        <v>14</v>
      </c>
      <c r="E235" s="41">
        <f t="shared" si="30"/>
        <v>0</v>
      </c>
      <c r="F235" s="42"/>
      <c r="G235" s="42"/>
      <c r="H235" s="43">
        <f t="shared" si="31"/>
        <v>0</v>
      </c>
      <c r="I235" s="44" t="s">
        <v>467</v>
      </c>
    </row>
    <row r="236" spans="1:9" ht="15.6" outlineLevel="1" x14ac:dyDescent="0.3">
      <c r="A236" s="54" t="s">
        <v>438</v>
      </c>
      <c r="B236" s="55" t="s">
        <v>439</v>
      </c>
      <c r="C236" s="62"/>
      <c r="D236" s="63"/>
      <c r="E236" s="74"/>
      <c r="F236" s="75"/>
      <c r="G236" s="75"/>
      <c r="H236" s="76"/>
      <c r="I236" s="77"/>
    </row>
    <row r="237" spans="1:9" ht="15.6" outlineLevel="1" x14ac:dyDescent="0.3">
      <c r="A237" s="58" t="s">
        <v>440</v>
      </c>
      <c r="B237" s="59" t="s">
        <v>441</v>
      </c>
      <c r="C237" s="60" t="s">
        <v>29</v>
      </c>
      <c r="D237" s="61">
        <v>1</v>
      </c>
      <c r="E237" s="41">
        <f t="shared" ref="E237:E249" si="32">F237+G237</f>
        <v>0</v>
      </c>
      <c r="F237" s="42"/>
      <c r="G237" s="42"/>
      <c r="H237" s="43">
        <f t="shared" ref="H237:H249" si="33">E237*D237</f>
        <v>0</v>
      </c>
      <c r="I237" s="44" t="s">
        <v>467</v>
      </c>
    </row>
    <row r="238" spans="1:9" ht="15.6" outlineLevel="1" x14ac:dyDescent="0.3">
      <c r="A238" s="58" t="s">
        <v>442</v>
      </c>
      <c r="B238" s="59" t="s">
        <v>443</v>
      </c>
      <c r="C238" s="60" t="s">
        <v>29</v>
      </c>
      <c r="D238" s="61">
        <v>4</v>
      </c>
      <c r="E238" s="41">
        <f t="shared" si="32"/>
        <v>0</v>
      </c>
      <c r="F238" s="42"/>
      <c r="G238" s="42"/>
      <c r="H238" s="43">
        <f t="shared" si="33"/>
        <v>0</v>
      </c>
      <c r="I238" s="44" t="s">
        <v>467</v>
      </c>
    </row>
    <row r="239" spans="1:9" ht="15.6" outlineLevel="1" x14ac:dyDescent="0.3">
      <c r="A239" s="58" t="s">
        <v>444</v>
      </c>
      <c r="B239" s="59" t="s">
        <v>445</v>
      </c>
      <c r="C239" s="60" t="s">
        <v>29</v>
      </c>
      <c r="D239" s="61">
        <v>2</v>
      </c>
      <c r="E239" s="41">
        <f t="shared" si="32"/>
        <v>0</v>
      </c>
      <c r="F239" s="42"/>
      <c r="G239" s="42"/>
      <c r="H239" s="43">
        <f t="shared" si="33"/>
        <v>0</v>
      </c>
      <c r="I239" s="44" t="s">
        <v>467</v>
      </c>
    </row>
    <row r="240" spans="1:9" ht="15.6" outlineLevel="1" x14ac:dyDescent="0.3">
      <c r="A240" s="58" t="s">
        <v>446</v>
      </c>
      <c r="B240" s="59" t="s">
        <v>447</v>
      </c>
      <c r="C240" s="60" t="s">
        <v>448</v>
      </c>
      <c r="D240" s="61">
        <v>2</v>
      </c>
      <c r="E240" s="41">
        <f t="shared" si="32"/>
        <v>0</v>
      </c>
      <c r="F240" s="42"/>
      <c r="G240" s="42"/>
      <c r="H240" s="43">
        <f t="shared" si="33"/>
        <v>0</v>
      </c>
      <c r="I240" s="44" t="s">
        <v>467</v>
      </c>
    </row>
    <row r="241" spans="1:10" ht="15.6" outlineLevel="1" x14ac:dyDescent="0.3">
      <c r="A241" s="58" t="s">
        <v>449</v>
      </c>
      <c r="B241" s="59" t="s">
        <v>450</v>
      </c>
      <c r="C241" s="60" t="s">
        <v>448</v>
      </c>
      <c r="D241" s="61">
        <v>2</v>
      </c>
      <c r="E241" s="41">
        <f t="shared" si="32"/>
        <v>0</v>
      </c>
      <c r="F241" s="42"/>
      <c r="G241" s="42"/>
      <c r="H241" s="43">
        <f t="shared" si="33"/>
        <v>0</v>
      </c>
      <c r="I241" s="44" t="s">
        <v>467</v>
      </c>
    </row>
    <row r="242" spans="1:10" ht="15.6" outlineLevel="1" x14ac:dyDescent="0.3">
      <c r="A242" s="58" t="s">
        <v>451</v>
      </c>
      <c r="B242" s="59" t="s">
        <v>452</v>
      </c>
      <c r="C242" s="60" t="s">
        <v>29</v>
      </c>
      <c r="D242" s="61">
        <v>2</v>
      </c>
      <c r="E242" s="41">
        <f t="shared" si="32"/>
        <v>0</v>
      </c>
      <c r="F242" s="42"/>
      <c r="G242" s="42"/>
      <c r="H242" s="43">
        <f t="shared" si="33"/>
        <v>0</v>
      </c>
      <c r="I242" s="44" t="s">
        <v>467</v>
      </c>
    </row>
    <row r="243" spans="1:10" ht="15.6" outlineLevel="1" x14ac:dyDescent="0.3">
      <c r="A243" s="58" t="s">
        <v>453</v>
      </c>
      <c r="B243" s="59" t="s">
        <v>454</v>
      </c>
      <c r="C243" s="60" t="s">
        <v>29</v>
      </c>
      <c r="D243" s="61">
        <v>2</v>
      </c>
      <c r="E243" s="41">
        <f t="shared" si="32"/>
        <v>0</v>
      </c>
      <c r="F243" s="42"/>
      <c r="G243" s="42"/>
      <c r="H243" s="43">
        <f t="shared" si="33"/>
        <v>0</v>
      </c>
      <c r="I243" s="44" t="s">
        <v>467</v>
      </c>
    </row>
    <row r="244" spans="1:10" ht="15.6" outlineLevel="1" x14ac:dyDescent="0.3">
      <c r="A244" s="58" t="s">
        <v>455</v>
      </c>
      <c r="B244" s="59" t="s">
        <v>456</v>
      </c>
      <c r="C244" s="60" t="s">
        <v>29</v>
      </c>
      <c r="D244" s="61">
        <v>2</v>
      </c>
      <c r="E244" s="41">
        <f t="shared" si="32"/>
        <v>0</v>
      </c>
      <c r="F244" s="42"/>
      <c r="G244" s="42"/>
      <c r="H244" s="43">
        <f t="shared" si="33"/>
        <v>0</v>
      </c>
      <c r="I244" s="44" t="s">
        <v>467</v>
      </c>
    </row>
    <row r="245" spans="1:10" ht="15.6" outlineLevel="1" x14ac:dyDescent="0.3">
      <c r="A245" s="58" t="s">
        <v>457</v>
      </c>
      <c r="B245" s="59" t="s">
        <v>458</v>
      </c>
      <c r="C245" s="60" t="s">
        <v>29</v>
      </c>
      <c r="D245" s="61">
        <v>2</v>
      </c>
      <c r="E245" s="41">
        <f t="shared" si="32"/>
        <v>0</v>
      </c>
      <c r="F245" s="42"/>
      <c r="G245" s="42"/>
      <c r="H245" s="43">
        <f t="shared" si="33"/>
        <v>0</v>
      </c>
      <c r="I245" s="44" t="s">
        <v>467</v>
      </c>
    </row>
    <row r="246" spans="1:10" ht="15.6" outlineLevel="1" x14ac:dyDescent="0.3">
      <c r="A246" s="58" t="s">
        <v>459</v>
      </c>
      <c r="B246" s="59" t="s">
        <v>460</v>
      </c>
      <c r="C246" s="60" t="s">
        <v>29</v>
      </c>
      <c r="D246" s="61">
        <v>2</v>
      </c>
      <c r="E246" s="41">
        <f t="shared" si="32"/>
        <v>0</v>
      </c>
      <c r="F246" s="42"/>
      <c r="G246" s="42"/>
      <c r="H246" s="43">
        <f t="shared" si="33"/>
        <v>0</v>
      </c>
      <c r="I246" s="44" t="s">
        <v>467</v>
      </c>
    </row>
    <row r="247" spans="1:10" ht="15.6" outlineLevel="1" x14ac:dyDescent="0.3">
      <c r="A247" s="58" t="s">
        <v>461</v>
      </c>
      <c r="B247" s="59" t="s">
        <v>462</v>
      </c>
      <c r="C247" s="60" t="s">
        <v>448</v>
      </c>
      <c r="D247" s="61">
        <v>2</v>
      </c>
      <c r="E247" s="41">
        <f t="shared" si="32"/>
        <v>0</v>
      </c>
      <c r="F247" s="42"/>
      <c r="G247" s="42"/>
      <c r="H247" s="43">
        <f t="shared" si="33"/>
        <v>0</v>
      </c>
      <c r="I247" s="44" t="s">
        <v>467</v>
      </c>
    </row>
    <row r="248" spans="1:10" ht="15.6" outlineLevel="1" x14ac:dyDescent="0.3">
      <c r="A248" s="58" t="s">
        <v>463</v>
      </c>
      <c r="B248" s="59" t="s">
        <v>464</v>
      </c>
      <c r="C248" s="60" t="s">
        <v>29</v>
      </c>
      <c r="D248" s="61">
        <v>2</v>
      </c>
      <c r="E248" s="41">
        <f t="shared" si="32"/>
        <v>0</v>
      </c>
      <c r="F248" s="42"/>
      <c r="G248" s="42"/>
      <c r="H248" s="43">
        <f t="shared" si="33"/>
        <v>0</v>
      </c>
      <c r="I248" s="44" t="s">
        <v>467</v>
      </c>
    </row>
    <row r="249" spans="1:10" ht="15.6" outlineLevel="1" x14ac:dyDescent="0.3">
      <c r="A249" s="58" t="s">
        <v>465</v>
      </c>
      <c r="B249" s="59" t="s">
        <v>466</v>
      </c>
      <c r="C249" s="60" t="s">
        <v>29</v>
      </c>
      <c r="D249" s="61">
        <v>1</v>
      </c>
      <c r="E249" s="41">
        <f t="shared" si="32"/>
        <v>0</v>
      </c>
      <c r="F249" s="42"/>
      <c r="G249" s="42"/>
      <c r="H249" s="43">
        <f t="shared" si="33"/>
        <v>0</v>
      </c>
      <c r="I249" s="44" t="s">
        <v>467</v>
      </c>
    </row>
    <row r="250" spans="1:10" ht="15.6" x14ac:dyDescent="0.3">
      <c r="A250" s="14"/>
      <c r="B250" s="27" t="s">
        <v>468</v>
      </c>
      <c r="C250" s="9"/>
      <c r="D250" s="35"/>
      <c r="E250" s="26"/>
      <c r="F250" s="15"/>
      <c r="G250" s="11"/>
      <c r="H250" s="18">
        <f>SUM(H10:H249)</f>
        <v>0</v>
      </c>
      <c r="I250" s="19"/>
    </row>
    <row r="251" spans="1:10" s="25" customFormat="1" x14ac:dyDescent="0.3">
      <c r="A251" s="64" t="s">
        <v>469</v>
      </c>
      <c r="B251" s="65" t="s">
        <v>470</v>
      </c>
      <c r="C251" s="78"/>
      <c r="D251" s="79"/>
      <c r="E251" s="82"/>
      <c r="F251" s="83"/>
      <c r="G251" s="83"/>
      <c r="H251" s="83"/>
      <c r="I251" s="82"/>
      <c r="J251" s="20"/>
    </row>
    <row r="252" spans="1:10" ht="15.6" outlineLevel="1" x14ac:dyDescent="0.3">
      <c r="A252" s="68" t="s">
        <v>471</v>
      </c>
      <c r="B252" s="69" t="s">
        <v>472</v>
      </c>
      <c r="C252" s="56"/>
      <c r="D252" s="57"/>
      <c r="E252" s="74"/>
      <c r="F252" s="75"/>
      <c r="G252" s="75"/>
      <c r="H252" s="76"/>
      <c r="I252" s="77"/>
    </row>
    <row r="253" spans="1:10" ht="15.6" outlineLevel="1" x14ac:dyDescent="0.3">
      <c r="A253" s="58" t="s">
        <v>473</v>
      </c>
      <c r="B253" s="72" t="s">
        <v>474</v>
      </c>
      <c r="C253" s="60" t="s">
        <v>475</v>
      </c>
      <c r="D253" s="80">
        <v>1</v>
      </c>
      <c r="E253" s="45">
        <f t="shared" ref="E253:E275" si="34">F253+G253</f>
        <v>0</v>
      </c>
      <c r="F253" s="46"/>
      <c r="G253" s="46"/>
      <c r="H253" s="43">
        <f t="shared" ref="H253:H275" si="35">E253*D253</f>
        <v>0</v>
      </c>
      <c r="I253" s="47" t="s">
        <v>520</v>
      </c>
    </row>
    <row r="254" spans="1:10" ht="15.6" outlineLevel="1" x14ac:dyDescent="0.3">
      <c r="A254" s="54" t="s">
        <v>476</v>
      </c>
      <c r="B254" s="69" t="s">
        <v>477</v>
      </c>
      <c r="C254" s="62"/>
      <c r="D254" s="81"/>
      <c r="E254" s="74"/>
      <c r="F254" s="75"/>
      <c r="G254" s="75"/>
      <c r="H254" s="76"/>
      <c r="I254" s="77"/>
    </row>
    <row r="255" spans="1:10" ht="15.6" outlineLevel="1" x14ac:dyDescent="0.3">
      <c r="A255" s="58" t="s">
        <v>478</v>
      </c>
      <c r="B255" s="72" t="s">
        <v>479</v>
      </c>
      <c r="C255" s="60" t="s">
        <v>15</v>
      </c>
      <c r="D255" s="80">
        <v>49</v>
      </c>
      <c r="E255" s="45">
        <f t="shared" si="34"/>
        <v>0</v>
      </c>
      <c r="F255" s="46"/>
      <c r="G255" s="46"/>
      <c r="H255" s="43">
        <f t="shared" si="35"/>
        <v>0</v>
      </c>
      <c r="I255" s="47" t="s">
        <v>520</v>
      </c>
    </row>
    <row r="256" spans="1:10" ht="15.6" outlineLevel="1" x14ac:dyDescent="0.3">
      <c r="A256" s="58" t="s">
        <v>480</v>
      </c>
      <c r="B256" s="72" t="s">
        <v>481</v>
      </c>
      <c r="C256" s="60" t="s">
        <v>15</v>
      </c>
      <c r="D256" s="80">
        <v>1</v>
      </c>
      <c r="E256" s="45">
        <f t="shared" si="34"/>
        <v>0</v>
      </c>
      <c r="F256" s="46"/>
      <c r="G256" s="46"/>
      <c r="H256" s="43">
        <f t="shared" si="35"/>
        <v>0</v>
      </c>
      <c r="I256" s="47" t="s">
        <v>520</v>
      </c>
    </row>
    <row r="257" spans="1:9" ht="15.6" outlineLevel="1" x14ac:dyDescent="0.3">
      <c r="A257" s="54" t="s">
        <v>482</v>
      </c>
      <c r="B257" s="69" t="s">
        <v>483</v>
      </c>
      <c r="C257" s="62"/>
      <c r="D257" s="81"/>
      <c r="E257" s="74"/>
      <c r="F257" s="75"/>
      <c r="G257" s="75"/>
      <c r="H257" s="76"/>
      <c r="I257" s="77"/>
    </row>
    <row r="258" spans="1:9" ht="15.6" outlineLevel="1" x14ac:dyDescent="0.3">
      <c r="A258" s="58" t="s">
        <v>484</v>
      </c>
      <c r="B258" s="72" t="s">
        <v>485</v>
      </c>
      <c r="C258" s="60" t="s">
        <v>51</v>
      </c>
      <c r="D258" s="80">
        <v>100</v>
      </c>
      <c r="E258" s="45">
        <f t="shared" si="34"/>
        <v>0</v>
      </c>
      <c r="F258" s="46"/>
      <c r="G258" s="46"/>
      <c r="H258" s="43">
        <f t="shared" si="35"/>
        <v>0</v>
      </c>
      <c r="I258" s="47" t="s">
        <v>520</v>
      </c>
    </row>
    <row r="259" spans="1:9" ht="15.6" outlineLevel="1" x14ac:dyDescent="0.3">
      <c r="A259" s="58" t="s">
        <v>486</v>
      </c>
      <c r="B259" s="72" t="s">
        <v>487</v>
      </c>
      <c r="C259" s="60" t="s">
        <v>51</v>
      </c>
      <c r="D259" s="80">
        <v>400</v>
      </c>
      <c r="E259" s="45">
        <f t="shared" si="34"/>
        <v>0</v>
      </c>
      <c r="F259" s="46"/>
      <c r="G259" s="46"/>
      <c r="H259" s="43">
        <f t="shared" si="35"/>
        <v>0</v>
      </c>
      <c r="I259" s="47" t="s">
        <v>520</v>
      </c>
    </row>
    <row r="260" spans="1:9" ht="15.6" outlineLevel="1" x14ac:dyDescent="0.3">
      <c r="A260" s="58" t="s">
        <v>488</v>
      </c>
      <c r="B260" s="72" t="s">
        <v>489</v>
      </c>
      <c r="C260" s="60" t="s">
        <v>51</v>
      </c>
      <c r="D260" s="80">
        <v>50</v>
      </c>
      <c r="E260" s="45">
        <f t="shared" si="34"/>
        <v>0</v>
      </c>
      <c r="F260" s="46"/>
      <c r="G260" s="46"/>
      <c r="H260" s="43">
        <f t="shared" si="35"/>
        <v>0</v>
      </c>
      <c r="I260" s="47" t="s">
        <v>520</v>
      </c>
    </row>
    <row r="261" spans="1:9" ht="15.6" outlineLevel="1" x14ac:dyDescent="0.3">
      <c r="A261" s="58" t="s">
        <v>490</v>
      </c>
      <c r="B261" s="72" t="s">
        <v>491</v>
      </c>
      <c r="C261" s="60" t="s">
        <v>51</v>
      </c>
      <c r="D261" s="80">
        <v>80</v>
      </c>
      <c r="E261" s="45">
        <f t="shared" si="34"/>
        <v>0</v>
      </c>
      <c r="F261" s="46"/>
      <c r="G261" s="46"/>
      <c r="H261" s="43">
        <f t="shared" si="35"/>
        <v>0</v>
      </c>
      <c r="I261" s="47" t="s">
        <v>520</v>
      </c>
    </row>
    <row r="262" spans="1:9" ht="15.6" outlineLevel="1" x14ac:dyDescent="0.3">
      <c r="A262" s="54" t="s">
        <v>492</v>
      </c>
      <c r="B262" s="69" t="s">
        <v>493</v>
      </c>
      <c r="C262" s="62"/>
      <c r="D262" s="81"/>
      <c r="E262" s="74"/>
      <c r="F262" s="75"/>
      <c r="G262" s="75"/>
      <c r="H262" s="76"/>
      <c r="I262" s="77"/>
    </row>
    <row r="263" spans="1:9" ht="15.6" outlineLevel="1" x14ac:dyDescent="0.3">
      <c r="A263" s="58" t="s">
        <v>494</v>
      </c>
      <c r="B263" s="72" t="s">
        <v>495</v>
      </c>
      <c r="C263" s="60" t="s">
        <v>51</v>
      </c>
      <c r="D263" s="80">
        <v>200</v>
      </c>
      <c r="E263" s="45">
        <f t="shared" ref="E263" si="36">F263+G263</f>
        <v>0</v>
      </c>
      <c r="F263" s="46"/>
      <c r="G263" s="46"/>
      <c r="H263" s="43">
        <f t="shared" ref="H263" si="37">E263*D263</f>
        <v>0</v>
      </c>
      <c r="I263" s="47" t="s">
        <v>520</v>
      </c>
    </row>
    <row r="264" spans="1:9" ht="15.6" outlineLevel="1" x14ac:dyDescent="0.3">
      <c r="A264" s="58" t="s">
        <v>496</v>
      </c>
      <c r="B264" s="72" t="s">
        <v>497</v>
      </c>
      <c r="C264" s="60" t="s">
        <v>15</v>
      </c>
      <c r="D264" s="80">
        <v>170</v>
      </c>
      <c r="E264" s="45">
        <f t="shared" si="34"/>
        <v>0</v>
      </c>
      <c r="F264" s="46"/>
      <c r="G264" s="46"/>
      <c r="H264" s="43">
        <f t="shared" si="35"/>
        <v>0</v>
      </c>
      <c r="I264" s="47" t="s">
        <v>520</v>
      </c>
    </row>
    <row r="265" spans="1:9" ht="15.6" outlineLevel="1" x14ac:dyDescent="0.3">
      <c r="A265" s="58" t="s">
        <v>498</v>
      </c>
      <c r="B265" s="72" t="s">
        <v>499</v>
      </c>
      <c r="C265" s="60" t="s">
        <v>15</v>
      </c>
      <c r="D265" s="80">
        <v>4</v>
      </c>
      <c r="E265" s="45">
        <f t="shared" si="34"/>
        <v>0</v>
      </c>
      <c r="F265" s="46"/>
      <c r="G265" s="46"/>
      <c r="H265" s="43">
        <f t="shared" si="35"/>
        <v>0</v>
      </c>
      <c r="I265" s="47" t="s">
        <v>520</v>
      </c>
    </row>
    <row r="266" spans="1:9" ht="15.6" outlineLevel="1" x14ac:dyDescent="0.3">
      <c r="A266" s="58" t="s">
        <v>500</v>
      </c>
      <c r="B266" s="72" t="s">
        <v>501</v>
      </c>
      <c r="C266" s="60" t="s">
        <v>15</v>
      </c>
      <c r="D266" s="80">
        <v>22</v>
      </c>
      <c r="E266" s="45">
        <f t="shared" si="34"/>
        <v>0</v>
      </c>
      <c r="F266" s="46"/>
      <c r="G266" s="46"/>
      <c r="H266" s="43">
        <f t="shared" si="35"/>
        <v>0</v>
      </c>
      <c r="I266" s="47" t="s">
        <v>520</v>
      </c>
    </row>
    <row r="267" spans="1:9" ht="15.6" outlineLevel="1" x14ac:dyDescent="0.3">
      <c r="A267" s="58" t="s">
        <v>502</v>
      </c>
      <c r="B267" s="72" t="s">
        <v>503</v>
      </c>
      <c r="C267" s="60" t="s">
        <v>475</v>
      </c>
      <c r="D267" s="80">
        <v>2</v>
      </c>
      <c r="E267" s="45">
        <f t="shared" si="34"/>
        <v>0</v>
      </c>
      <c r="F267" s="46"/>
      <c r="G267" s="46"/>
      <c r="H267" s="43">
        <f t="shared" si="35"/>
        <v>0</v>
      </c>
      <c r="I267" s="47" t="s">
        <v>520</v>
      </c>
    </row>
    <row r="268" spans="1:9" ht="15.6" outlineLevel="1" x14ac:dyDescent="0.3">
      <c r="A268" s="58" t="s">
        <v>504</v>
      </c>
      <c r="B268" s="72" t="s">
        <v>505</v>
      </c>
      <c r="C268" s="60" t="s">
        <v>15</v>
      </c>
      <c r="D268" s="80">
        <v>12</v>
      </c>
      <c r="E268" s="45">
        <f t="shared" si="34"/>
        <v>0</v>
      </c>
      <c r="F268" s="46"/>
      <c r="G268" s="46"/>
      <c r="H268" s="43">
        <f t="shared" si="35"/>
        <v>0</v>
      </c>
      <c r="I268" s="47" t="s">
        <v>520</v>
      </c>
    </row>
    <row r="269" spans="1:9" ht="15.6" outlineLevel="1" x14ac:dyDescent="0.3">
      <c r="A269" s="58" t="s">
        <v>506</v>
      </c>
      <c r="B269" s="72" t="s">
        <v>507</v>
      </c>
      <c r="C269" s="60" t="s">
        <v>15</v>
      </c>
      <c r="D269" s="80">
        <v>12</v>
      </c>
      <c r="E269" s="45">
        <f t="shared" si="34"/>
        <v>0</v>
      </c>
      <c r="F269" s="46"/>
      <c r="G269" s="46"/>
      <c r="H269" s="43">
        <f t="shared" si="35"/>
        <v>0</v>
      </c>
      <c r="I269" s="47" t="s">
        <v>520</v>
      </c>
    </row>
    <row r="270" spans="1:9" ht="15.6" outlineLevel="1" x14ac:dyDescent="0.3">
      <c r="A270" s="58" t="s">
        <v>508</v>
      </c>
      <c r="B270" s="72" t="s">
        <v>509</v>
      </c>
      <c r="C270" s="60" t="s">
        <v>15</v>
      </c>
      <c r="D270" s="80">
        <v>160</v>
      </c>
      <c r="E270" s="45">
        <f t="shared" si="34"/>
        <v>0</v>
      </c>
      <c r="F270" s="46"/>
      <c r="G270" s="46"/>
      <c r="H270" s="43">
        <f t="shared" si="35"/>
        <v>0</v>
      </c>
      <c r="I270" s="47" t="s">
        <v>520</v>
      </c>
    </row>
    <row r="271" spans="1:9" ht="15.6" outlineLevel="1" x14ac:dyDescent="0.3">
      <c r="A271" s="58" t="s">
        <v>510</v>
      </c>
      <c r="B271" s="72" t="s">
        <v>511</v>
      </c>
      <c r="C271" s="60" t="s">
        <v>15</v>
      </c>
      <c r="D271" s="80">
        <v>6</v>
      </c>
      <c r="E271" s="45">
        <f t="shared" si="34"/>
        <v>0</v>
      </c>
      <c r="F271" s="46"/>
      <c r="G271" s="46"/>
      <c r="H271" s="43">
        <f t="shared" si="35"/>
        <v>0</v>
      </c>
      <c r="I271" s="47" t="s">
        <v>520</v>
      </c>
    </row>
    <row r="272" spans="1:9" ht="15.6" outlineLevel="1" x14ac:dyDescent="0.3">
      <c r="A272" s="58" t="s">
        <v>512</v>
      </c>
      <c r="B272" s="72" t="s">
        <v>513</v>
      </c>
      <c r="C272" s="60" t="s">
        <v>15</v>
      </c>
      <c r="D272" s="80">
        <v>22</v>
      </c>
      <c r="E272" s="45">
        <f t="shared" si="34"/>
        <v>0</v>
      </c>
      <c r="F272" s="46"/>
      <c r="G272" s="46"/>
      <c r="H272" s="43">
        <f t="shared" si="35"/>
        <v>0</v>
      </c>
      <c r="I272" s="47"/>
    </row>
    <row r="273" spans="1:10" ht="15.6" outlineLevel="1" x14ac:dyDescent="0.3">
      <c r="A273" s="58" t="s">
        <v>514</v>
      </c>
      <c r="B273" s="72" t="s">
        <v>515</v>
      </c>
      <c r="C273" s="60" t="s">
        <v>15</v>
      </c>
      <c r="D273" s="80">
        <v>22</v>
      </c>
      <c r="E273" s="45">
        <f t="shared" si="34"/>
        <v>0</v>
      </c>
      <c r="F273" s="46"/>
      <c r="G273" s="46"/>
      <c r="H273" s="43">
        <f t="shared" si="35"/>
        <v>0</v>
      </c>
      <c r="I273" s="47"/>
    </row>
    <row r="274" spans="1:10" ht="15.6" outlineLevel="1" x14ac:dyDescent="0.3">
      <c r="A274" s="58" t="s">
        <v>516</v>
      </c>
      <c r="B274" s="72" t="s">
        <v>517</v>
      </c>
      <c r="C274" s="60" t="s">
        <v>15</v>
      </c>
      <c r="D274" s="80">
        <v>8</v>
      </c>
      <c r="E274" s="45">
        <f t="shared" si="34"/>
        <v>0</v>
      </c>
      <c r="F274" s="46"/>
      <c r="G274" s="46"/>
      <c r="H274" s="43">
        <f t="shared" si="35"/>
        <v>0</v>
      </c>
      <c r="I274" s="47"/>
    </row>
    <row r="275" spans="1:10" ht="15.6" outlineLevel="1" x14ac:dyDescent="0.3">
      <c r="A275" s="58" t="s">
        <v>518</v>
      </c>
      <c r="B275" s="72" t="s">
        <v>519</v>
      </c>
      <c r="C275" s="60" t="s">
        <v>15</v>
      </c>
      <c r="D275" s="80">
        <v>3</v>
      </c>
      <c r="E275" s="45">
        <f t="shared" si="34"/>
        <v>0</v>
      </c>
      <c r="F275" s="46"/>
      <c r="G275" s="46"/>
      <c r="H275" s="43">
        <f t="shared" si="35"/>
        <v>0</v>
      </c>
      <c r="I275" s="47"/>
    </row>
    <row r="276" spans="1:10" ht="15.6" outlineLevel="1" x14ac:dyDescent="0.3">
      <c r="A276" s="29"/>
      <c r="B276" s="27"/>
      <c r="C276" s="30"/>
      <c r="D276" s="36"/>
      <c r="E276" s="31"/>
      <c r="F276" s="32"/>
      <c r="G276" s="32"/>
      <c r="H276" s="33">
        <f>SUM(H253:H275)</f>
        <v>0</v>
      </c>
      <c r="I276" s="34"/>
    </row>
    <row r="277" spans="1:10" s="25" customFormat="1" x14ac:dyDescent="0.3">
      <c r="A277" s="64" t="s">
        <v>521</v>
      </c>
      <c r="B277" s="65" t="s">
        <v>522</v>
      </c>
      <c r="C277" s="84"/>
      <c r="D277" s="79"/>
      <c r="E277" s="82"/>
      <c r="F277" s="83"/>
      <c r="G277" s="83"/>
      <c r="H277" s="83"/>
      <c r="I277" s="82"/>
      <c r="J277" s="20"/>
    </row>
    <row r="278" spans="1:10" ht="15.6" outlineLevel="1" x14ac:dyDescent="0.3">
      <c r="A278" s="85" t="s">
        <v>523</v>
      </c>
      <c r="B278" s="86" t="s">
        <v>524</v>
      </c>
      <c r="C278" s="85"/>
      <c r="D278" s="87"/>
      <c r="E278" s="90"/>
      <c r="F278" s="93"/>
      <c r="G278" s="93"/>
      <c r="H278" s="94"/>
      <c r="I278" s="52"/>
    </row>
    <row r="279" spans="1:10" ht="41.4" outlineLevel="1" x14ac:dyDescent="0.3">
      <c r="A279" s="58" t="s">
        <v>525</v>
      </c>
      <c r="B279" s="72" t="s">
        <v>526</v>
      </c>
      <c r="C279" s="60" t="s">
        <v>15</v>
      </c>
      <c r="D279" s="88">
        <v>30</v>
      </c>
      <c r="E279" s="38">
        <f t="shared" ref="E279:E285" si="38">F279+G279</f>
        <v>0</v>
      </c>
      <c r="F279" s="16"/>
      <c r="G279" s="16"/>
      <c r="H279" s="43">
        <f t="shared" ref="H279:H317" si="39">E279*D279</f>
        <v>0</v>
      </c>
      <c r="I279" s="53" t="s">
        <v>599</v>
      </c>
    </row>
    <row r="280" spans="1:10" ht="15.6" outlineLevel="1" x14ac:dyDescent="0.3">
      <c r="A280" s="58" t="s">
        <v>527</v>
      </c>
      <c r="B280" s="72" t="s">
        <v>528</v>
      </c>
      <c r="C280" s="60" t="s">
        <v>15</v>
      </c>
      <c r="D280" s="88">
        <v>8</v>
      </c>
      <c r="E280" s="38">
        <f t="shared" si="38"/>
        <v>0</v>
      </c>
      <c r="F280" s="16"/>
      <c r="G280" s="16"/>
      <c r="H280" s="43">
        <f t="shared" si="39"/>
        <v>0</v>
      </c>
      <c r="I280" s="53" t="s">
        <v>599</v>
      </c>
    </row>
    <row r="281" spans="1:10" ht="15.6" outlineLevel="1" x14ac:dyDescent="0.3">
      <c r="A281" s="58" t="s">
        <v>529</v>
      </c>
      <c r="B281" s="72" t="s">
        <v>530</v>
      </c>
      <c r="C281" s="60" t="s">
        <v>15</v>
      </c>
      <c r="D281" s="88">
        <v>15</v>
      </c>
      <c r="E281" s="38">
        <f t="shared" si="38"/>
        <v>0</v>
      </c>
      <c r="F281" s="16"/>
      <c r="G281" s="16"/>
      <c r="H281" s="43">
        <f t="shared" si="39"/>
        <v>0</v>
      </c>
      <c r="I281" s="53" t="s">
        <v>599</v>
      </c>
    </row>
    <row r="282" spans="1:10" ht="15.6" outlineLevel="1" x14ac:dyDescent="0.3">
      <c r="A282" s="58" t="s">
        <v>531</v>
      </c>
      <c r="B282" s="72" t="s">
        <v>532</v>
      </c>
      <c r="C282" s="60" t="s">
        <v>15</v>
      </c>
      <c r="D282" s="88">
        <v>25</v>
      </c>
      <c r="E282" s="38">
        <f t="shared" si="38"/>
        <v>0</v>
      </c>
      <c r="F282" s="16"/>
      <c r="G282" s="16"/>
      <c r="H282" s="43">
        <f t="shared" si="39"/>
        <v>0</v>
      </c>
      <c r="I282" s="53" t="s">
        <v>599</v>
      </c>
    </row>
    <row r="283" spans="1:10" ht="15.6" outlineLevel="1" x14ac:dyDescent="0.3">
      <c r="A283" s="58" t="s">
        <v>533</v>
      </c>
      <c r="B283" s="72" t="s">
        <v>534</v>
      </c>
      <c r="C283" s="60" t="s">
        <v>15</v>
      </c>
      <c r="D283" s="88">
        <v>235</v>
      </c>
      <c r="E283" s="38">
        <f t="shared" si="38"/>
        <v>0</v>
      </c>
      <c r="F283" s="16"/>
      <c r="G283" s="16"/>
      <c r="H283" s="43">
        <f t="shared" si="39"/>
        <v>0</v>
      </c>
      <c r="I283" s="53" t="s">
        <v>599</v>
      </c>
    </row>
    <row r="284" spans="1:10" ht="27.6" outlineLevel="1" x14ac:dyDescent="0.3">
      <c r="A284" s="58" t="s">
        <v>535</v>
      </c>
      <c r="B284" s="72" t="s">
        <v>536</v>
      </c>
      <c r="C284" s="60" t="s">
        <v>15</v>
      </c>
      <c r="D284" s="88">
        <v>4</v>
      </c>
      <c r="E284" s="38">
        <f t="shared" si="38"/>
        <v>0</v>
      </c>
      <c r="F284" s="16"/>
      <c r="G284" s="16"/>
      <c r="H284" s="43">
        <f t="shared" si="39"/>
        <v>0</v>
      </c>
      <c r="I284" s="53" t="s">
        <v>599</v>
      </c>
    </row>
    <row r="285" spans="1:10" ht="15.6" outlineLevel="1" x14ac:dyDescent="0.3">
      <c r="A285" s="58" t="s">
        <v>537</v>
      </c>
      <c r="B285" s="72" t="s">
        <v>538</v>
      </c>
      <c r="C285" s="60" t="s">
        <v>15</v>
      </c>
      <c r="D285" s="88">
        <v>174</v>
      </c>
      <c r="E285" s="38">
        <f t="shared" si="38"/>
        <v>0</v>
      </c>
      <c r="F285" s="16"/>
      <c r="G285" s="16"/>
      <c r="H285" s="43">
        <f t="shared" si="39"/>
        <v>0</v>
      </c>
      <c r="I285" s="53" t="s">
        <v>599</v>
      </c>
    </row>
    <row r="286" spans="1:10" ht="15.6" outlineLevel="1" x14ac:dyDescent="0.3">
      <c r="A286" s="58" t="s">
        <v>539</v>
      </c>
      <c r="B286" s="72" t="s">
        <v>540</v>
      </c>
      <c r="C286" s="60" t="s">
        <v>15</v>
      </c>
      <c r="D286" s="88">
        <v>37</v>
      </c>
      <c r="E286" s="38">
        <f t="shared" ref="E286:E317" si="40">F286+G286</f>
        <v>0</v>
      </c>
      <c r="F286" s="16"/>
      <c r="G286" s="16"/>
      <c r="H286" s="43">
        <f t="shared" si="39"/>
        <v>0</v>
      </c>
      <c r="I286" s="53" t="s">
        <v>599</v>
      </c>
    </row>
    <row r="287" spans="1:10" ht="15.6" outlineLevel="1" x14ac:dyDescent="0.3">
      <c r="A287" s="58" t="s">
        <v>541</v>
      </c>
      <c r="B287" s="72" t="s">
        <v>542</v>
      </c>
      <c r="C287" s="60" t="s">
        <v>15</v>
      </c>
      <c r="D287" s="88">
        <v>6</v>
      </c>
      <c r="E287" s="38">
        <f t="shared" si="40"/>
        <v>0</v>
      </c>
      <c r="F287" s="16"/>
      <c r="G287" s="16"/>
      <c r="H287" s="43">
        <f t="shared" si="39"/>
        <v>0</v>
      </c>
      <c r="I287" s="53" t="s">
        <v>599</v>
      </c>
    </row>
    <row r="288" spans="1:10" ht="15.6" outlineLevel="1" x14ac:dyDescent="0.3">
      <c r="A288" s="58" t="s">
        <v>543</v>
      </c>
      <c r="B288" s="72" t="s">
        <v>544</v>
      </c>
      <c r="C288" s="60" t="s">
        <v>15</v>
      </c>
      <c r="D288" s="88">
        <v>25</v>
      </c>
      <c r="E288" s="38">
        <f t="shared" si="40"/>
        <v>0</v>
      </c>
      <c r="F288" s="16"/>
      <c r="G288" s="16"/>
      <c r="H288" s="43">
        <f t="shared" si="39"/>
        <v>0</v>
      </c>
      <c r="I288" s="53" t="s">
        <v>599</v>
      </c>
    </row>
    <row r="289" spans="1:9" ht="15.6" outlineLevel="1" x14ac:dyDescent="0.3">
      <c r="A289" s="58" t="s">
        <v>545</v>
      </c>
      <c r="B289" s="72" t="s">
        <v>546</v>
      </c>
      <c r="C289" s="60" t="s">
        <v>15</v>
      </c>
      <c r="D289" s="88">
        <v>47</v>
      </c>
      <c r="E289" s="38">
        <f t="shared" si="40"/>
        <v>0</v>
      </c>
      <c r="F289" s="16"/>
      <c r="G289" s="16"/>
      <c r="H289" s="43">
        <f t="shared" si="39"/>
        <v>0</v>
      </c>
      <c r="I289" s="53" t="s">
        <v>599</v>
      </c>
    </row>
    <row r="290" spans="1:9" ht="15.6" outlineLevel="1" x14ac:dyDescent="0.3">
      <c r="A290" s="58" t="s">
        <v>547</v>
      </c>
      <c r="B290" s="72" t="s">
        <v>548</v>
      </c>
      <c r="C290" s="60" t="s">
        <v>15</v>
      </c>
      <c r="D290" s="88">
        <v>13</v>
      </c>
      <c r="E290" s="38">
        <f t="shared" si="40"/>
        <v>0</v>
      </c>
      <c r="F290" s="16"/>
      <c r="G290" s="16"/>
      <c r="H290" s="43">
        <f t="shared" si="39"/>
        <v>0</v>
      </c>
      <c r="I290" s="53" t="s">
        <v>599</v>
      </c>
    </row>
    <row r="291" spans="1:9" ht="15.6" outlineLevel="1" x14ac:dyDescent="0.3">
      <c r="A291" s="58" t="s">
        <v>549</v>
      </c>
      <c r="B291" s="72" t="s">
        <v>550</v>
      </c>
      <c r="C291" s="60" t="s">
        <v>15</v>
      </c>
      <c r="D291" s="88">
        <v>14</v>
      </c>
      <c r="E291" s="38">
        <f t="shared" si="40"/>
        <v>0</v>
      </c>
      <c r="F291" s="16"/>
      <c r="G291" s="16"/>
      <c r="H291" s="43">
        <f t="shared" si="39"/>
        <v>0</v>
      </c>
      <c r="I291" s="53" t="s">
        <v>599</v>
      </c>
    </row>
    <row r="292" spans="1:9" ht="15.6" outlineLevel="1" x14ac:dyDescent="0.3">
      <c r="A292" s="89" t="s">
        <v>551</v>
      </c>
      <c r="B292" s="86" t="s">
        <v>552</v>
      </c>
      <c r="C292" s="85"/>
      <c r="D292" s="87"/>
      <c r="E292" s="90"/>
      <c r="F292" s="91"/>
      <c r="G292" s="91"/>
      <c r="H292" s="92"/>
      <c r="I292" s="52"/>
    </row>
    <row r="293" spans="1:9" ht="15.6" outlineLevel="1" x14ac:dyDescent="0.3">
      <c r="A293" s="58" t="s">
        <v>553</v>
      </c>
      <c r="B293" s="72" t="s">
        <v>554</v>
      </c>
      <c r="C293" s="60" t="s">
        <v>15</v>
      </c>
      <c r="D293" s="88">
        <v>27</v>
      </c>
      <c r="E293" s="38">
        <f t="shared" si="40"/>
        <v>0</v>
      </c>
      <c r="F293" s="16"/>
      <c r="G293" s="16"/>
      <c r="H293" s="43">
        <f t="shared" si="39"/>
        <v>0</v>
      </c>
      <c r="I293" s="53"/>
    </row>
    <row r="294" spans="1:9" ht="15.6" outlineLevel="1" x14ac:dyDescent="0.3">
      <c r="A294" s="58" t="s">
        <v>555</v>
      </c>
      <c r="B294" s="72" t="s">
        <v>556</v>
      </c>
      <c r="C294" s="60" t="s">
        <v>15</v>
      </c>
      <c r="D294" s="88">
        <v>27</v>
      </c>
      <c r="E294" s="38">
        <f t="shared" si="40"/>
        <v>0</v>
      </c>
      <c r="F294" s="16"/>
      <c r="G294" s="16"/>
      <c r="H294" s="43">
        <f t="shared" si="39"/>
        <v>0</v>
      </c>
      <c r="I294" s="53"/>
    </row>
    <row r="295" spans="1:9" ht="15.6" outlineLevel="1" x14ac:dyDescent="0.3">
      <c r="A295" s="58" t="s">
        <v>557</v>
      </c>
      <c r="B295" s="72" t="s">
        <v>558</v>
      </c>
      <c r="C295" s="60" t="s">
        <v>15</v>
      </c>
      <c r="D295" s="88">
        <v>3</v>
      </c>
      <c r="E295" s="38">
        <f t="shared" si="40"/>
        <v>0</v>
      </c>
      <c r="F295" s="16"/>
      <c r="G295" s="16"/>
      <c r="H295" s="43">
        <f t="shared" si="39"/>
        <v>0</v>
      </c>
      <c r="I295" s="53"/>
    </row>
    <row r="296" spans="1:9" ht="15.6" outlineLevel="1" x14ac:dyDescent="0.3">
      <c r="A296" s="58" t="s">
        <v>559</v>
      </c>
      <c r="B296" s="72" t="s">
        <v>556</v>
      </c>
      <c r="C296" s="60" t="s">
        <v>15</v>
      </c>
      <c r="D296" s="88">
        <v>6</v>
      </c>
      <c r="E296" s="38">
        <f t="shared" si="40"/>
        <v>0</v>
      </c>
      <c r="F296" s="16"/>
      <c r="G296" s="16"/>
      <c r="H296" s="43">
        <f t="shared" si="39"/>
        <v>0</v>
      </c>
      <c r="I296" s="53"/>
    </row>
    <row r="297" spans="1:9" ht="15.6" outlineLevel="1" x14ac:dyDescent="0.3">
      <c r="A297" s="58" t="s">
        <v>560</v>
      </c>
      <c r="B297" s="72" t="s">
        <v>561</v>
      </c>
      <c r="C297" s="60" t="s">
        <v>15</v>
      </c>
      <c r="D297" s="88">
        <v>1</v>
      </c>
      <c r="E297" s="38">
        <f t="shared" si="40"/>
        <v>0</v>
      </c>
      <c r="F297" s="16"/>
      <c r="G297" s="16"/>
      <c r="H297" s="43">
        <f t="shared" si="39"/>
        <v>0</v>
      </c>
      <c r="I297" s="53"/>
    </row>
    <row r="298" spans="1:9" ht="15.6" outlineLevel="1" x14ac:dyDescent="0.3">
      <c r="A298" s="58" t="s">
        <v>562</v>
      </c>
      <c r="B298" s="72" t="s">
        <v>556</v>
      </c>
      <c r="C298" s="60" t="s">
        <v>15</v>
      </c>
      <c r="D298" s="88">
        <v>3</v>
      </c>
      <c r="E298" s="38">
        <f t="shared" si="40"/>
        <v>0</v>
      </c>
      <c r="F298" s="16"/>
      <c r="G298" s="16"/>
      <c r="H298" s="43">
        <f t="shared" si="39"/>
        <v>0</v>
      </c>
      <c r="I298" s="53"/>
    </row>
    <row r="299" spans="1:9" ht="15.6" outlineLevel="1" x14ac:dyDescent="0.3">
      <c r="A299" s="58" t="s">
        <v>563</v>
      </c>
      <c r="B299" s="72" t="s">
        <v>564</v>
      </c>
      <c r="C299" s="60" t="s">
        <v>15</v>
      </c>
      <c r="D299" s="88">
        <v>1</v>
      </c>
      <c r="E299" s="38">
        <f t="shared" si="40"/>
        <v>0</v>
      </c>
      <c r="F299" s="16"/>
      <c r="G299" s="16"/>
      <c r="H299" s="43">
        <f t="shared" si="39"/>
        <v>0</v>
      </c>
      <c r="I299" s="53"/>
    </row>
    <row r="300" spans="1:9" ht="15.6" outlineLevel="1" x14ac:dyDescent="0.3">
      <c r="A300" s="58" t="s">
        <v>565</v>
      </c>
      <c r="B300" s="72" t="s">
        <v>556</v>
      </c>
      <c r="C300" s="60" t="s">
        <v>15</v>
      </c>
      <c r="D300" s="88">
        <v>4</v>
      </c>
      <c r="E300" s="38">
        <f t="shared" si="40"/>
        <v>0</v>
      </c>
      <c r="F300" s="16"/>
      <c r="G300" s="16"/>
      <c r="H300" s="43">
        <f t="shared" si="39"/>
        <v>0</v>
      </c>
      <c r="I300" s="53"/>
    </row>
    <row r="301" spans="1:9" ht="15.6" outlineLevel="1" x14ac:dyDescent="0.3">
      <c r="A301" s="58" t="s">
        <v>566</v>
      </c>
      <c r="B301" s="72" t="s">
        <v>567</v>
      </c>
      <c r="C301" s="60" t="s">
        <v>15</v>
      </c>
      <c r="D301" s="88">
        <v>2</v>
      </c>
      <c r="E301" s="38">
        <f t="shared" si="40"/>
        <v>0</v>
      </c>
      <c r="F301" s="16"/>
      <c r="G301" s="16"/>
      <c r="H301" s="43">
        <f t="shared" si="39"/>
        <v>0</v>
      </c>
      <c r="I301" s="53"/>
    </row>
    <row r="302" spans="1:9" ht="15.6" outlineLevel="1" x14ac:dyDescent="0.3">
      <c r="A302" s="58" t="s">
        <v>568</v>
      </c>
      <c r="B302" s="72" t="s">
        <v>556</v>
      </c>
      <c r="C302" s="60" t="s">
        <v>15</v>
      </c>
      <c r="D302" s="88">
        <v>10</v>
      </c>
      <c r="E302" s="38">
        <f t="shared" si="40"/>
        <v>0</v>
      </c>
      <c r="F302" s="16"/>
      <c r="G302" s="16"/>
      <c r="H302" s="43">
        <f t="shared" si="39"/>
        <v>0</v>
      </c>
      <c r="I302" s="53"/>
    </row>
    <row r="303" spans="1:9" ht="15.6" outlineLevel="1" x14ac:dyDescent="0.3">
      <c r="A303" s="58" t="s">
        <v>569</v>
      </c>
      <c r="B303" s="72" t="s">
        <v>570</v>
      </c>
      <c r="C303" s="60" t="s">
        <v>29</v>
      </c>
      <c r="D303" s="88">
        <v>250</v>
      </c>
      <c r="E303" s="38">
        <f t="shared" si="40"/>
        <v>0</v>
      </c>
      <c r="F303" s="16"/>
      <c r="G303" s="16"/>
      <c r="H303" s="43">
        <f t="shared" si="39"/>
        <v>0</v>
      </c>
      <c r="I303" s="53" t="s">
        <v>600</v>
      </c>
    </row>
    <row r="304" spans="1:9" ht="15.6" outlineLevel="1" x14ac:dyDescent="0.3">
      <c r="A304" s="58" t="s">
        <v>571</v>
      </c>
      <c r="B304" s="72" t="s">
        <v>572</v>
      </c>
      <c r="C304" s="60" t="s">
        <v>29</v>
      </c>
      <c r="D304" s="88">
        <v>29</v>
      </c>
      <c r="E304" s="38">
        <f t="shared" si="40"/>
        <v>0</v>
      </c>
      <c r="F304" s="16"/>
      <c r="G304" s="16"/>
      <c r="H304" s="43">
        <f t="shared" si="39"/>
        <v>0</v>
      </c>
      <c r="I304" s="53" t="s">
        <v>600</v>
      </c>
    </row>
    <row r="305" spans="1:9" ht="15.6" outlineLevel="1" x14ac:dyDescent="0.3">
      <c r="A305" s="58" t="s">
        <v>573</v>
      </c>
      <c r="B305" s="72" t="s">
        <v>574</v>
      </c>
      <c r="C305" s="60" t="s">
        <v>29</v>
      </c>
      <c r="D305" s="88">
        <v>8</v>
      </c>
      <c r="E305" s="38">
        <f t="shared" si="40"/>
        <v>0</v>
      </c>
      <c r="F305" s="16"/>
      <c r="G305" s="16"/>
      <c r="H305" s="43">
        <f t="shared" si="39"/>
        <v>0</v>
      </c>
      <c r="I305" s="53" t="s">
        <v>600</v>
      </c>
    </row>
    <row r="306" spans="1:9" ht="15.6" outlineLevel="1" x14ac:dyDescent="0.3">
      <c r="A306" s="58" t="s">
        <v>575</v>
      </c>
      <c r="B306" s="72" t="s">
        <v>576</v>
      </c>
      <c r="C306" s="60" t="s">
        <v>29</v>
      </c>
      <c r="D306" s="88">
        <v>39</v>
      </c>
      <c r="E306" s="38">
        <f t="shared" si="40"/>
        <v>0</v>
      </c>
      <c r="F306" s="16"/>
      <c r="G306" s="16"/>
      <c r="H306" s="43">
        <f t="shared" si="39"/>
        <v>0</v>
      </c>
      <c r="I306" s="53" t="s">
        <v>600</v>
      </c>
    </row>
    <row r="307" spans="1:9" ht="15.6" outlineLevel="1" x14ac:dyDescent="0.3">
      <c r="A307" s="58" t="s">
        <v>577</v>
      </c>
      <c r="B307" s="72" t="s">
        <v>578</v>
      </c>
      <c r="C307" s="60" t="s">
        <v>29</v>
      </c>
      <c r="D307" s="88">
        <v>47</v>
      </c>
      <c r="E307" s="38">
        <f t="shared" si="40"/>
        <v>0</v>
      </c>
      <c r="F307" s="16"/>
      <c r="G307" s="16"/>
      <c r="H307" s="43">
        <f t="shared" si="39"/>
        <v>0</v>
      </c>
      <c r="I307" s="53" t="s">
        <v>600</v>
      </c>
    </row>
    <row r="308" spans="1:9" ht="15.6" outlineLevel="1" x14ac:dyDescent="0.3">
      <c r="A308" s="58" t="s">
        <v>579</v>
      </c>
      <c r="B308" s="72" t="s">
        <v>580</v>
      </c>
      <c r="C308" s="60" t="s">
        <v>29</v>
      </c>
      <c r="D308" s="88">
        <v>10</v>
      </c>
      <c r="E308" s="38">
        <f t="shared" si="40"/>
        <v>0</v>
      </c>
      <c r="F308" s="16"/>
      <c r="G308" s="16"/>
      <c r="H308" s="43">
        <f t="shared" si="39"/>
        <v>0</v>
      </c>
      <c r="I308" s="53" t="s">
        <v>600</v>
      </c>
    </row>
    <row r="309" spans="1:9" ht="15.6" outlineLevel="1" x14ac:dyDescent="0.3">
      <c r="A309" s="58" t="s">
        <v>581</v>
      </c>
      <c r="B309" s="72" t="s">
        <v>582</v>
      </c>
      <c r="C309" s="60" t="s">
        <v>29</v>
      </c>
      <c r="D309" s="88">
        <v>21</v>
      </c>
      <c r="E309" s="38">
        <f t="shared" si="40"/>
        <v>0</v>
      </c>
      <c r="F309" s="16"/>
      <c r="G309" s="16"/>
      <c r="H309" s="43">
        <f t="shared" si="39"/>
        <v>0</v>
      </c>
      <c r="I309" s="53" t="s">
        <v>600</v>
      </c>
    </row>
    <row r="310" spans="1:9" ht="15.6" outlineLevel="1" x14ac:dyDescent="0.3">
      <c r="A310" s="58" t="s">
        <v>583</v>
      </c>
      <c r="B310" s="72" t="s">
        <v>584</v>
      </c>
      <c r="C310" s="60" t="s">
        <v>29</v>
      </c>
      <c r="D310" s="88">
        <v>9</v>
      </c>
      <c r="E310" s="38">
        <f t="shared" si="40"/>
        <v>0</v>
      </c>
      <c r="F310" s="16"/>
      <c r="G310" s="16"/>
      <c r="H310" s="43">
        <f t="shared" si="39"/>
        <v>0</v>
      </c>
      <c r="I310" s="53" t="s">
        <v>600</v>
      </c>
    </row>
    <row r="311" spans="1:9" ht="15.6" outlineLevel="1" x14ac:dyDescent="0.3">
      <c r="A311" s="58" t="s">
        <v>585</v>
      </c>
      <c r="B311" s="72" t="s">
        <v>586</v>
      </c>
      <c r="C311" s="60" t="s">
        <v>29</v>
      </c>
      <c r="D311" s="88">
        <v>61</v>
      </c>
      <c r="E311" s="38">
        <f t="shared" si="40"/>
        <v>0</v>
      </c>
      <c r="F311" s="16"/>
      <c r="G311" s="16"/>
      <c r="H311" s="43">
        <f t="shared" si="39"/>
        <v>0</v>
      </c>
      <c r="I311" s="53" t="s">
        <v>600</v>
      </c>
    </row>
    <row r="312" spans="1:9" ht="15.6" outlineLevel="1" x14ac:dyDescent="0.3">
      <c r="A312" s="58" t="s">
        <v>587</v>
      </c>
      <c r="B312" s="72" t="s">
        <v>588</v>
      </c>
      <c r="C312" s="60" t="s">
        <v>29</v>
      </c>
      <c r="D312" s="88">
        <v>24</v>
      </c>
      <c r="E312" s="38">
        <f t="shared" si="40"/>
        <v>0</v>
      </c>
      <c r="F312" s="16"/>
      <c r="G312" s="16"/>
      <c r="H312" s="43">
        <f t="shared" si="39"/>
        <v>0</v>
      </c>
      <c r="I312" s="53" t="s">
        <v>600</v>
      </c>
    </row>
    <row r="313" spans="1:9" ht="15.6" outlineLevel="1" x14ac:dyDescent="0.3">
      <c r="A313" s="58" t="s">
        <v>589</v>
      </c>
      <c r="B313" s="72" t="s">
        <v>590</v>
      </c>
      <c r="C313" s="60" t="s">
        <v>29</v>
      </c>
      <c r="D313" s="88">
        <v>11</v>
      </c>
      <c r="E313" s="38">
        <f t="shared" si="40"/>
        <v>0</v>
      </c>
      <c r="F313" s="16"/>
      <c r="G313" s="16"/>
      <c r="H313" s="43">
        <f t="shared" si="39"/>
        <v>0</v>
      </c>
      <c r="I313" s="53" t="s">
        <v>600</v>
      </c>
    </row>
    <row r="314" spans="1:9" ht="15.6" outlineLevel="1" x14ac:dyDescent="0.3">
      <c r="A314" s="58" t="s">
        <v>591</v>
      </c>
      <c r="B314" s="72" t="s">
        <v>592</v>
      </c>
      <c r="C314" s="60" t="s">
        <v>29</v>
      </c>
      <c r="D314" s="88">
        <v>5</v>
      </c>
      <c r="E314" s="38">
        <f t="shared" si="40"/>
        <v>0</v>
      </c>
      <c r="F314" s="16"/>
      <c r="G314" s="16"/>
      <c r="H314" s="43">
        <f t="shared" si="39"/>
        <v>0</v>
      </c>
      <c r="I314" s="53" t="s">
        <v>600</v>
      </c>
    </row>
    <row r="315" spans="1:9" ht="15.6" outlineLevel="1" x14ac:dyDescent="0.3">
      <c r="A315" s="58" t="s">
        <v>593</v>
      </c>
      <c r="B315" s="72" t="s">
        <v>594</v>
      </c>
      <c r="C315" s="60" t="s">
        <v>29</v>
      </c>
      <c r="D315" s="88">
        <v>3</v>
      </c>
      <c r="E315" s="38">
        <f t="shared" si="40"/>
        <v>0</v>
      </c>
      <c r="F315" s="16"/>
      <c r="G315" s="16"/>
      <c r="H315" s="43">
        <f t="shared" si="39"/>
        <v>0</v>
      </c>
      <c r="I315" s="53" t="s">
        <v>600</v>
      </c>
    </row>
    <row r="316" spans="1:9" ht="15.6" outlineLevel="1" x14ac:dyDescent="0.3">
      <c r="A316" s="58" t="s">
        <v>595</v>
      </c>
      <c r="B316" s="72" t="s">
        <v>596</v>
      </c>
      <c r="C316" s="60" t="s">
        <v>29</v>
      </c>
      <c r="D316" s="88">
        <v>2</v>
      </c>
      <c r="E316" s="38">
        <f t="shared" si="40"/>
        <v>0</v>
      </c>
      <c r="F316" s="16"/>
      <c r="G316" s="16"/>
      <c r="H316" s="43">
        <f t="shared" si="39"/>
        <v>0</v>
      </c>
      <c r="I316" s="53" t="s">
        <v>601</v>
      </c>
    </row>
    <row r="317" spans="1:9" ht="15.6" outlineLevel="1" x14ac:dyDescent="0.3">
      <c r="A317" s="58" t="s">
        <v>597</v>
      </c>
      <c r="B317" s="72" t="s">
        <v>598</v>
      </c>
      <c r="C317" s="60" t="s">
        <v>29</v>
      </c>
      <c r="D317" s="88">
        <v>2</v>
      </c>
      <c r="E317" s="38">
        <f t="shared" si="40"/>
        <v>0</v>
      </c>
      <c r="F317" s="16"/>
      <c r="G317" s="16"/>
      <c r="H317" s="43">
        <f t="shared" si="39"/>
        <v>0</v>
      </c>
      <c r="I317" s="53" t="s">
        <v>601</v>
      </c>
    </row>
    <row r="318" spans="1:9" ht="15.6" outlineLevel="1" x14ac:dyDescent="0.3">
      <c r="A318" s="23"/>
      <c r="B318" s="27"/>
      <c r="C318" s="30"/>
      <c r="D318" s="36"/>
      <c r="E318" s="28"/>
      <c r="F318" s="16"/>
      <c r="G318" s="16"/>
      <c r="H318" s="18">
        <f>SUM(H278:H317)</f>
        <v>0</v>
      </c>
      <c r="I318" s="17"/>
    </row>
    <row r="319" spans="1:9" ht="15.6" x14ac:dyDescent="0.3">
      <c r="A319" s="97" t="s">
        <v>31</v>
      </c>
      <c r="B319" s="97"/>
      <c r="C319" s="97"/>
      <c r="D319" s="97"/>
      <c r="E319" s="97"/>
      <c r="F319" s="97"/>
      <c r="G319" s="97"/>
      <c r="H319" s="48">
        <f>H250+H276+H318</f>
        <v>0</v>
      </c>
      <c r="I319" s="49"/>
    </row>
    <row r="320" spans="1:9" x14ac:dyDescent="0.3">
      <c r="A320" s="98" t="s">
        <v>32</v>
      </c>
      <c r="B320" s="99"/>
      <c r="C320" s="99"/>
      <c r="D320" s="99"/>
      <c r="E320" s="99"/>
      <c r="F320" s="99"/>
      <c r="G320" s="99"/>
      <c r="H320" s="100"/>
    </row>
    <row r="321" spans="1:8" x14ac:dyDescent="0.3">
      <c r="A321" s="50">
        <v>1</v>
      </c>
      <c r="B321" s="95" t="s">
        <v>33</v>
      </c>
      <c r="C321" s="96"/>
      <c r="D321" s="96"/>
      <c r="E321" s="96"/>
      <c r="F321" s="96"/>
      <c r="G321" s="96"/>
      <c r="H321" s="51"/>
    </row>
    <row r="322" spans="1:8" x14ac:dyDescent="0.3">
      <c r="A322" s="50">
        <f>A321+1</f>
        <v>2</v>
      </c>
      <c r="B322" s="95" t="s">
        <v>34</v>
      </c>
      <c r="C322" s="96"/>
      <c r="D322" s="96"/>
      <c r="E322" s="96"/>
      <c r="F322" s="96"/>
      <c r="G322" s="96"/>
      <c r="H322" s="51"/>
    </row>
    <row r="323" spans="1:8" x14ac:dyDescent="0.3">
      <c r="A323" s="50">
        <f t="shared" ref="A323:A338" si="41">A322+1</f>
        <v>3</v>
      </c>
      <c r="B323" s="95" t="s">
        <v>35</v>
      </c>
      <c r="C323" s="96"/>
      <c r="D323" s="96"/>
      <c r="E323" s="96"/>
      <c r="F323" s="96"/>
      <c r="G323" s="96"/>
      <c r="H323" s="51"/>
    </row>
    <row r="324" spans="1:8" x14ac:dyDescent="0.3">
      <c r="A324" s="50">
        <f t="shared" si="41"/>
        <v>4</v>
      </c>
      <c r="B324" s="95" t="s">
        <v>36</v>
      </c>
      <c r="C324" s="96"/>
      <c r="D324" s="96"/>
      <c r="E324" s="96"/>
      <c r="F324" s="96"/>
      <c r="G324" s="96"/>
      <c r="H324" s="51"/>
    </row>
    <row r="325" spans="1:8" x14ac:dyDescent="0.3">
      <c r="A325" s="50">
        <f t="shared" si="41"/>
        <v>5</v>
      </c>
      <c r="B325" s="95" t="s">
        <v>37</v>
      </c>
      <c r="C325" s="96"/>
      <c r="D325" s="96"/>
      <c r="E325" s="96"/>
      <c r="F325" s="96"/>
      <c r="G325" s="96"/>
      <c r="H325" s="51"/>
    </row>
    <row r="326" spans="1:8" x14ac:dyDescent="0.3">
      <c r="A326" s="50">
        <f t="shared" si="41"/>
        <v>6</v>
      </c>
      <c r="B326" s="95" t="s">
        <v>38</v>
      </c>
      <c r="C326" s="96"/>
      <c r="D326" s="96"/>
      <c r="E326" s="96"/>
      <c r="F326" s="96"/>
      <c r="G326" s="96"/>
      <c r="H326" s="51"/>
    </row>
    <row r="327" spans="1:8" x14ac:dyDescent="0.3">
      <c r="A327" s="50">
        <f t="shared" si="41"/>
        <v>7</v>
      </c>
      <c r="B327" s="95" t="s">
        <v>39</v>
      </c>
      <c r="C327" s="96"/>
      <c r="D327" s="96"/>
      <c r="E327" s="96"/>
      <c r="F327" s="96"/>
      <c r="G327" s="96"/>
      <c r="H327" s="51"/>
    </row>
    <row r="328" spans="1:8" x14ac:dyDescent="0.3">
      <c r="A328" s="50">
        <f t="shared" si="41"/>
        <v>8</v>
      </c>
      <c r="B328" s="95" t="s">
        <v>40</v>
      </c>
      <c r="C328" s="96"/>
      <c r="D328" s="96"/>
      <c r="E328" s="96"/>
      <c r="F328" s="96"/>
      <c r="G328" s="96"/>
      <c r="H328" s="51"/>
    </row>
    <row r="329" spans="1:8" x14ac:dyDescent="0.3">
      <c r="A329" s="50">
        <f t="shared" si="41"/>
        <v>9</v>
      </c>
      <c r="B329" s="95" t="s">
        <v>41</v>
      </c>
      <c r="C329" s="96"/>
      <c r="D329" s="96"/>
      <c r="E329" s="96"/>
      <c r="F329" s="96"/>
      <c r="G329" s="96"/>
      <c r="H329" s="51"/>
    </row>
    <row r="330" spans="1:8" x14ac:dyDescent="0.3">
      <c r="A330" s="50">
        <f t="shared" si="41"/>
        <v>10</v>
      </c>
      <c r="B330" s="95" t="s">
        <v>42</v>
      </c>
      <c r="C330" s="96"/>
      <c r="D330" s="96"/>
      <c r="E330" s="96"/>
      <c r="F330" s="96"/>
      <c r="G330" s="96"/>
      <c r="H330" s="51"/>
    </row>
    <row r="331" spans="1:8" x14ac:dyDescent="0.3">
      <c r="A331" s="50">
        <f t="shared" si="41"/>
        <v>11</v>
      </c>
      <c r="B331" s="95" t="s">
        <v>43</v>
      </c>
      <c r="C331" s="96"/>
      <c r="D331" s="96"/>
      <c r="E331" s="96"/>
      <c r="F331" s="96"/>
      <c r="G331" s="96"/>
      <c r="H331" s="51"/>
    </row>
    <row r="332" spans="1:8" x14ac:dyDescent="0.3">
      <c r="A332" s="50">
        <f t="shared" si="41"/>
        <v>12</v>
      </c>
      <c r="B332" s="95" t="s">
        <v>44</v>
      </c>
      <c r="C332" s="96"/>
      <c r="D332" s="96"/>
      <c r="E332" s="96"/>
      <c r="F332" s="96"/>
      <c r="G332" s="96"/>
      <c r="H332" s="51"/>
    </row>
    <row r="333" spans="1:8" x14ac:dyDescent="0.3">
      <c r="A333" s="50">
        <f t="shared" si="41"/>
        <v>13</v>
      </c>
      <c r="B333" s="95" t="s">
        <v>45</v>
      </c>
      <c r="C333" s="96"/>
      <c r="D333" s="96"/>
      <c r="E333" s="96"/>
      <c r="F333" s="96"/>
      <c r="G333" s="96"/>
      <c r="H333" s="51"/>
    </row>
    <row r="334" spans="1:8" x14ac:dyDescent="0.3">
      <c r="A334" s="50">
        <f t="shared" si="41"/>
        <v>14</v>
      </c>
      <c r="B334" s="95" t="s">
        <v>46</v>
      </c>
      <c r="C334" s="96"/>
      <c r="D334" s="96"/>
      <c r="E334" s="96"/>
      <c r="F334" s="96"/>
      <c r="G334" s="96"/>
      <c r="H334" s="51"/>
    </row>
    <row r="335" spans="1:8" x14ac:dyDescent="0.3">
      <c r="A335" s="50">
        <f t="shared" si="41"/>
        <v>15</v>
      </c>
      <c r="B335" s="95" t="s">
        <v>47</v>
      </c>
      <c r="C335" s="96"/>
      <c r="D335" s="96"/>
      <c r="E335" s="96"/>
      <c r="F335" s="96"/>
      <c r="G335" s="96"/>
      <c r="H335" s="51"/>
    </row>
    <row r="336" spans="1:8" x14ac:dyDescent="0.3">
      <c r="A336" s="50">
        <f t="shared" si="41"/>
        <v>16</v>
      </c>
      <c r="B336" s="95" t="s">
        <v>8</v>
      </c>
      <c r="C336" s="96"/>
      <c r="D336" s="96"/>
      <c r="E336" s="96"/>
      <c r="F336" s="96"/>
      <c r="G336" s="96"/>
      <c r="H336" s="51"/>
    </row>
    <row r="337" spans="1:8" x14ac:dyDescent="0.3">
      <c r="A337" s="50">
        <f t="shared" si="41"/>
        <v>17</v>
      </c>
      <c r="B337" s="95" t="s">
        <v>48</v>
      </c>
      <c r="C337" s="96"/>
      <c r="D337" s="96"/>
      <c r="E337" s="96"/>
      <c r="F337" s="96"/>
      <c r="G337" s="96"/>
      <c r="H337" s="51"/>
    </row>
    <row r="338" spans="1:8" x14ac:dyDescent="0.3">
      <c r="A338" s="50">
        <f t="shared" si="41"/>
        <v>18</v>
      </c>
      <c r="B338" s="95" t="s">
        <v>49</v>
      </c>
      <c r="C338" s="96"/>
      <c r="D338" s="96"/>
      <c r="E338" s="96"/>
      <c r="F338" s="96"/>
      <c r="G338" s="96"/>
      <c r="H338" s="51"/>
    </row>
  </sheetData>
  <autoFilter ref="A7:J285" xr:uid="{FF2B6A25-35D0-4092-9710-DE5C13BE6B31}"/>
  <mergeCells count="31"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  <mergeCell ref="A3:E3"/>
    <mergeCell ref="A319:G319"/>
    <mergeCell ref="A320:H320"/>
    <mergeCell ref="B321:G321"/>
    <mergeCell ref="B322:G322"/>
    <mergeCell ref="B323:G323"/>
    <mergeCell ref="B324:G324"/>
    <mergeCell ref="B325:G325"/>
    <mergeCell ref="B326:G326"/>
    <mergeCell ref="B327:G327"/>
    <mergeCell ref="B328:G328"/>
    <mergeCell ref="B329:G329"/>
    <mergeCell ref="B330:G330"/>
    <mergeCell ref="B331:G331"/>
    <mergeCell ref="B332:G332"/>
    <mergeCell ref="B333:G333"/>
    <mergeCell ref="B334:G334"/>
    <mergeCell ref="B335:G335"/>
    <mergeCell ref="B336:G336"/>
    <mergeCell ref="B337:G337"/>
    <mergeCell ref="B338:G338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Коржавых Олег Александрович</cp:lastModifiedBy>
  <dcterms:created xsi:type="dcterms:W3CDTF">2024-03-27T10:21:39Z</dcterms:created>
  <dcterms:modified xsi:type="dcterms:W3CDTF">2024-10-31T12:16:39Z</dcterms:modified>
</cp:coreProperties>
</file>