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1. Тендеры\Краснодар OZ\18. ОВиК NEW\2. Тендерный пакет\2. Формы для заполнения\"/>
    </mc:Choice>
  </mc:AlternateContent>
  <xr:revisionPtr revIDLastSave="0" documentId="13_ncr:1_{94186DC6-7CE9-4732-9DD8-0277D9E10FCA}" xr6:coauthVersionLast="47" xr6:coauthVersionMax="47" xr10:uidLastSave="{00000000-0000-0000-0000-000000000000}"/>
  <bookViews>
    <workbookView xWindow="-108" yWindow="-108" windowWidth="23256" windowHeight="12576" tabRatio="895" xr2:uid="{05DC3AA2-318C-4BDE-BC1F-6CCBF6FDC4BC}"/>
  </bookViews>
  <sheets>
    <sheet name="tender items !" sheetId="1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>#REF!,#REF!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xlnm._FilterDatabase" localSheetId="0" hidden="1">'tender items !'!$A$7:$J$79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>#REF!,#REF!,#REF!</definedName>
    <definedName name="Z_0DD4EB58_0647_11D5_A6F7_00508B654A95_.wvu.Cols">#REF!,#REF!,#REF!,#REF!,#REF!</definedName>
    <definedName name="Z_10435A81_C305_11D5_A6F8_009027BEE0E0_.wvu.Cols">#REF!,#REF!,#REF!</definedName>
    <definedName name="Z_10435A81_C305_11D5_A6F8_009027BEE0E0_.wvu.Rows">#REF!,#REF!</definedName>
    <definedName name="Z_2804E4BB_ED21_11D4_A6F8_00508B654B8B_.wvu.Cols">#REF!,#REF!,#REF!</definedName>
    <definedName name="Z_2804E4BB_ED21_11D4_A6F8_00508B654B8B_.wvu.Rows">#REF!,#REF!</definedName>
    <definedName name="Z_5A868EA0_ED63_11D4_A6F8_009027BEE0E0_.wvu.Cols">#REF!,#REF!,#REF!</definedName>
    <definedName name="Z_5A868EA0_ED63_11D4_A6F8_009027BEE0E0_.wvu.Rows">#REF!,#REF!</definedName>
    <definedName name="Z_6E40955B_C2F5_11D5_A6F7_009027BEE7F1_.wvu.Cols">#REF!,#REF!,#REF!</definedName>
    <definedName name="Z_6E40955B_C2F5_11D5_A6F7_009027BEE7F1_.wvu.Rows">#REF!,#REF!</definedName>
    <definedName name="Z_901DD601_3312_11D5_8F89_00010215A1CA_.wvu.Rows">#REF!,#REF!</definedName>
    <definedName name="Z_A158D6E1_ED44_11D4_A6F7_00508B654028_.wvu.Cols">#REF!,#REF!</definedName>
    <definedName name="Z_A158D6E1_ED44_11D4_A6F7_00508B654028_.wvu.Rows">#REF!,#REF!</definedName>
    <definedName name="Z_A6168485_6886_4592_BB13_07B9E683E6FB_.wvu.Rows">#REF!,#REF!,#REF!,#REF!,#REF!</definedName>
    <definedName name="Z_ADA92181_C3E4_11D5_A6F7_00508B6A7686_.wvu.Cols">#REF!,#REF!,#REF!</definedName>
    <definedName name="Z_ADA92181_C3E4_11D5_A6F7_00508B6A7686_.wvu.Rows">#REF!,#REF!</definedName>
    <definedName name="Z_D0FC81D9_872A_11D6_B808_0010DC239F6A_.wvu.Rows">#REF!,#REF!,#REF!,#REF!,#REF!</definedName>
    <definedName name="Z_D1F2B56D_1E58_4BCA_92CD_48826E79E65F_.wvu.Cols">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9" i="16" l="1"/>
  <c r="H398" i="16"/>
  <c r="E322" i="16"/>
  <c r="H322" i="16" s="1"/>
  <c r="E321" i="16"/>
  <c r="H321" i="16" s="1"/>
  <c r="E320" i="16"/>
  <c r="H320" i="16" s="1"/>
  <c r="E319" i="16"/>
  <c r="H319" i="16" s="1"/>
  <c r="E318" i="16"/>
  <c r="H318" i="16" s="1"/>
  <c r="E317" i="16"/>
  <c r="H317" i="16" s="1"/>
  <c r="E316" i="16"/>
  <c r="H316" i="16" s="1"/>
  <c r="E315" i="16"/>
  <c r="H315" i="16" s="1"/>
  <c r="E314" i="16"/>
  <c r="H314" i="16" s="1"/>
  <c r="E313" i="16"/>
  <c r="H313" i="16" s="1"/>
  <c r="E312" i="16"/>
  <c r="H312" i="16" s="1"/>
  <c r="E311" i="16"/>
  <c r="H311" i="16" s="1"/>
  <c r="E310" i="16"/>
  <c r="H310" i="16" s="1"/>
  <c r="E309" i="16"/>
  <c r="H309" i="16" s="1"/>
  <c r="E308" i="16"/>
  <c r="H308" i="16" s="1"/>
  <c r="E307" i="16"/>
  <c r="H307" i="16" s="1"/>
  <c r="E306" i="16"/>
  <c r="H306" i="16" s="1"/>
  <c r="E305" i="16"/>
  <c r="H305" i="16" s="1"/>
  <c r="E304" i="16"/>
  <c r="H304" i="16" s="1"/>
  <c r="E303" i="16"/>
  <c r="H303" i="16" s="1"/>
  <c r="E302" i="16"/>
  <c r="H302" i="16" s="1"/>
  <c r="E301" i="16"/>
  <c r="H301" i="16" s="1"/>
  <c r="E300" i="16"/>
  <c r="H300" i="16" s="1"/>
  <c r="E299" i="16"/>
  <c r="H299" i="16" s="1"/>
  <c r="E298" i="16"/>
  <c r="H298" i="16" s="1"/>
  <c r="E297" i="16"/>
  <c r="H297" i="16" s="1"/>
  <c r="E296" i="16"/>
  <c r="H296" i="16" s="1"/>
  <c r="E295" i="16"/>
  <c r="H295" i="16" s="1"/>
  <c r="E294" i="16"/>
  <c r="H294" i="16" s="1"/>
  <c r="E293" i="16"/>
  <c r="H293" i="16" s="1"/>
  <c r="E292" i="16"/>
  <c r="H292" i="16" s="1"/>
  <c r="E291" i="16"/>
  <c r="H291" i="16" s="1"/>
  <c r="E290" i="16"/>
  <c r="H290" i="16" s="1"/>
  <c r="E289" i="16"/>
  <c r="H289" i="16" s="1"/>
  <c r="E288" i="16"/>
  <c r="H288" i="16" s="1"/>
  <c r="E287" i="16"/>
  <c r="H287" i="16" s="1"/>
  <c r="E286" i="16"/>
  <c r="H286" i="16" s="1"/>
  <c r="E285" i="16"/>
  <c r="H285" i="16" s="1"/>
  <c r="E284" i="16"/>
  <c r="H284" i="16" s="1"/>
  <c r="E283" i="16"/>
  <c r="H283" i="16" s="1"/>
  <c r="E282" i="16"/>
  <c r="H282" i="16" s="1"/>
  <c r="E281" i="16"/>
  <c r="H281" i="16" s="1"/>
  <c r="E280" i="16"/>
  <c r="H280" i="16" s="1"/>
  <c r="E279" i="16"/>
  <c r="H279" i="16" s="1"/>
  <c r="E278" i="16"/>
  <c r="H278" i="16" s="1"/>
  <c r="E277" i="16"/>
  <c r="H277" i="16" s="1"/>
  <c r="E276" i="16"/>
  <c r="H276" i="16" s="1"/>
  <c r="E275" i="16"/>
  <c r="H275" i="16" s="1"/>
  <c r="E274" i="16"/>
  <c r="H274" i="16" s="1"/>
  <c r="E273" i="16"/>
  <c r="H273" i="16" s="1"/>
  <c r="E272" i="16"/>
  <c r="H272" i="16" s="1"/>
  <c r="E271" i="16"/>
  <c r="H271" i="16" s="1"/>
  <c r="E270" i="16"/>
  <c r="H270" i="16" s="1"/>
  <c r="E269" i="16"/>
  <c r="H269" i="16" s="1"/>
  <c r="E268" i="16"/>
  <c r="H268" i="16" s="1"/>
  <c r="E267" i="16"/>
  <c r="H267" i="16" s="1"/>
  <c r="E266" i="16"/>
  <c r="H266" i="16" s="1"/>
  <c r="E265" i="16"/>
  <c r="H265" i="16" s="1"/>
  <c r="E264" i="16"/>
  <c r="H264" i="16" s="1"/>
  <c r="E263" i="16"/>
  <c r="H263" i="16" s="1"/>
  <c r="E262" i="16"/>
  <c r="H262" i="16" s="1"/>
  <c r="E261" i="16"/>
  <c r="H261" i="16" s="1"/>
  <c r="E260" i="16"/>
  <c r="H260" i="16" s="1"/>
  <c r="E259" i="16"/>
  <c r="H259" i="16" s="1"/>
  <c r="E258" i="16"/>
  <c r="H258" i="16" s="1"/>
  <c r="E257" i="16"/>
  <c r="H257" i="16" s="1"/>
  <c r="E256" i="16"/>
  <c r="H256" i="16" s="1"/>
  <c r="E255" i="16"/>
  <c r="H255" i="16" s="1"/>
  <c r="E254" i="16"/>
  <c r="H254" i="16" s="1"/>
  <c r="E253" i="16"/>
  <c r="H253" i="16" s="1"/>
  <c r="E252" i="16"/>
  <c r="H252" i="16" s="1"/>
  <c r="E251" i="16"/>
  <c r="H251" i="16" s="1"/>
  <c r="E250" i="16"/>
  <c r="H250" i="16" s="1"/>
  <c r="E249" i="16"/>
  <c r="H249" i="16" s="1"/>
  <c r="E248" i="16"/>
  <c r="H248" i="16" s="1"/>
  <c r="E247" i="16"/>
  <c r="H247" i="16" s="1"/>
  <c r="E246" i="16"/>
  <c r="H246" i="16" s="1"/>
  <c r="E245" i="16"/>
  <c r="H245" i="16" s="1"/>
  <c r="E244" i="16"/>
  <c r="H244" i="16" s="1"/>
  <c r="E243" i="16"/>
  <c r="H243" i="16" s="1"/>
  <c r="E242" i="16"/>
  <c r="H242" i="16" s="1"/>
  <c r="E241" i="16"/>
  <c r="H241" i="16" s="1"/>
  <c r="E240" i="16"/>
  <c r="H240" i="16" s="1"/>
  <c r="E239" i="16"/>
  <c r="H239" i="16" s="1"/>
  <c r="E238" i="16"/>
  <c r="H238" i="16" s="1"/>
  <c r="E237" i="16"/>
  <c r="H237" i="16" s="1"/>
  <c r="E236" i="16"/>
  <c r="H236" i="16" s="1"/>
  <c r="E235" i="16"/>
  <c r="H235" i="16" s="1"/>
  <c r="E234" i="16"/>
  <c r="H234" i="16" s="1"/>
  <c r="E233" i="16"/>
  <c r="H233" i="16" s="1"/>
  <c r="E232" i="16"/>
  <c r="H232" i="16" s="1"/>
  <c r="E231" i="16"/>
  <c r="H231" i="16" s="1"/>
  <c r="E230" i="16"/>
  <c r="H230" i="16" s="1"/>
  <c r="E229" i="16"/>
  <c r="H229" i="16" s="1"/>
  <c r="E228" i="16"/>
  <c r="H228" i="16" s="1"/>
  <c r="E227" i="16"/>
  <c r="H227" i="16" s="1"/>
  <c r="E226" i="16"/>
  <c r="H226" i="16" s="1"/>
  <c r="E225" i="16"/>
  <c r="H225" i="16" s="1"/>
  <c r="E224" i="16"/>
  <c r="H224" i="16" s="1"/>
  <c r="E223" i="16"/>
  <c r="H223" i="16" s="1"/>
  <c r="E222" i="16"/>
  <c r="H222" i="16" s="1"/>
  <c r="E221" i="16"/>
  <c r="H221" i="16" s="1"/>
  <c r="E220" i="16"/>
  <c r="H220" i="16" s="1"/>
  <c r="E219" i="16"/>
  <c r="H219" i="16" s="1"/>
  <c r="E218" i="16"/>
  <c r="H218" i="16" s="1"/>
  <c r="E217" i="16"/>
  <c r="H217" i="16" s="1"/>
  <c r="E216" i="16"/>
  <c r="H216" i="16" s="1"/>
  <c r="E215" i="16"/>
  <c r="H215" i="16" s="1"/>
  <c r="E214" i="16"/>
  <c r="H214" i="16" s="1"/>
  <c r="E213" i="16"/>
  <c r="H213" i="16" s="1"/>
  <c r="E212" i="16"/>
  <c r="H212" i="16" s="1"/>
  <c r="E210" i="16"/>
  <c r="H210" i="16" s="1"/>
  <c r="E209" i="16"/>
  <c r="H209" i="16" s="1"/>
  <c r="A402" i="16"/>
  <c r="A403" i="16" s="1"/>
  <c r="A404" i="16" s="1"/>
  <c r="A405" i="16" s="1"/>
  <c r="A406" i="16" s="1"/>
  <c r="A407" i="16" s="1"/>
  <c r="A408" i="16" s="1"/>
  <c r="A409" i="16" s="1"/>
  <c r="A410" i="16" s="1"/>
  <c r="A411" i="16" s="1"/>
  <c r="A412" i="16" s="1"/>
  <c r="A413" i="16" s="1"/>
  <c r="A414" i="16" s="1"/>
  <c r="A415" i="16" s="1"/>
  <c r="A416" i="16" s="1"/>
  <c r="A417" i="16" s="1"/>
  <c r="A418" i="16" s="1"/>
  <c r="E114" i="16" l="1"/>
  <c r="H114" i="16" s="1"/>
  <c r="E113" i="16"/>
  <c r="H113" i="16" s="1"/>
  <c r="E112" i="16"/>
  <c r="H112" i="16" s="1"/>
  <c r="E111" i="16"/>
  <c r="H111" i="16" s="1"/>
  <c r="E110" i="16"/>
  <c r="H110" i="16" s="1"/>
  <c r="E109" i="16"/>
  <c r="H109" i="16" s="1"/>
  <c r="E108" i="16"/>
  <c r="H108" i="16" s="1"/>
  <c r="E107" i="16"/>
  <c r="H107" i="16" s="1"/>
  <c r="E106" i="16"/>
  <c r="H106" i="16" s="1"/>
  <c r="E105" i="16"/>
  <c r="H105" i="16" s="1"/>
  <c r="E104" i="16"/>
  <c r="H104" i="16" s="1"/>
  <c r="E103" i="16"/>
  <c r="H103" i="16" s="1"/>
  <c r="E102" i="16"/>
  <c r="H102" i="16" s="1"/>
  <c r="E101" i="16"/>
  <c r="H101" i="16" s="1"/>
  <c r="E100" i="16"/>
  <c r="H100" i="16" s="1"/>
  <c r="E99" i="16"/>
  <c r="H99" i="16" s="1"/>
  <c r="E98" i="16"/>
  <c r="H98" i="16" s="1"/>
  <c r="E97" i="16"/>
  <c r="H97" i="16" s="1"/>
  <c r="E96" i="16"/>
  <c r="H96" i="16" s="1"/>
  <c r="E95" i="16"/>
  <c r="H95" i="16" s="1"/>
  <c r="E94" i="16"/>
  <c r="H94" i="16" s="1"/>
  <c r="E93" i="16"/>
  <c r="H93" i="16" s="1"/>
  <c r="E92" i="16"/>
  <c r="H92" i="16" s="1"/>
  <c r="E91" i="16"/>
  <c r="H91" i="16" s="1"/>
  <c r="E90" i="16"/>
  <c r="H90" i="16" s="1"/>
  <c r="E89" i="16"/>
  <c r="H89" i="16" s="1"/>
  <c r="E79" i="16"/>
  <c r="H79" i="16" s="1"/>
  <c r="E78" i="16"/>
  <c r="H78" i="16" s="1"/>
  <c r="E77" i="16"/>
  <c r="H77" i="16" s="1"/>
  <c r="E76" i="16"/>
  <c r="H76" i="16" s="1"/>
  <c r="E75" i="16"/>
  <c r="H75" i="16" s="1"/>
  <c r="E397" i="16"/>
  <c r="H397" i="16" s="1"/>
  <c r="E396" i="16"/>
  <c r="H396" i="16" s="1"/>
  <c r="E395" i="16"/>
  <c r="H395" i="16" s="1"/>
  <c r="E394" i="16"/>
  <c r="H394" i="16" s="1"/>
  <c r="E393" i="16"/>
  <c r="H393" i="16" s="1"/>
  <c r="E392" i="16"/>
  <c r="H392" i="16" s="1"/>
  <c r="E391" i="16"/>
  <c r="H391" i="16" s="1"/>
  <c r="E390" i="16"/>
  <c r="H390" i="16" s="1"/>
  <c r="E389" i="16"/>
  <c r="H389" i="16" s="1"/>
  <c r="E388" i="16"/>
  <c r="H388" i="16" s="1"/>
  <c r="E387" i="16"/>
  <c r="H387" i="16" s="1"/>
  <c r="E386" i="16"/>
  <c r="H386" i="16" s="1"/>
  <c r="E385" i="16"/>
  <c r="H385" i="16" s="1"/>
  <c r="E384" i="16"/>
  <c r="H384" i="16" s="1"/>
  <c r="E383" i="16"/>
  <c r="H383" i="16" s="1"/>
  <c r="E382" i="16"/>
  <c r="H382" i="16" s="1"/>
  <c r="E381" i="16"/>
  <c r="H381" i="16" s="1"/>
  <c r="E380" i="16"/>
  <c r="H380" i="16" s="1"/>
  <c r="E379" i="16"/>
  <c r="H379" i="16" s="1"/>
  <c r="E378" i="16"/>
  <c r="H378" i="16" s="1"/>
  <c r="E377" i="16"/>
  <c r="H377" i="16" s="1"/>
  <c r="E376" i="16"/>
  <c r="H376" i="16" s="1"/>
  <c r="E375" i="16"/>
  <c r="H375" i="16" s="1"/>
  <c r="E374" i="16"/>
  <c r="H374" i="16" s="1"/>
  <c r="E373" i="16"/>
  <c r="H373" i="16" s="1"/>
  <c r="E372" i="16"/>
  <c r="H372" i="16" s="1"/>
  <c r="E371" i="16"/>
  <c r="H371" i="16" s="1"/>
  <c r="E370" i="16"/>
  <c r="H370" i="16" s="1"/>
  <c r="E369" i="16"/>
  <c r="H369" i="16" s="1"/>
  <c r="E368" i="16"/>
  <c r="H368" i="16" s="1"/>
  <c r="E367" i="16"/>
  <c r="H367" i="16" s="1"/>
  <c r="E366" i="16"/>
  <c r="H366" i="16" s="1"/>
  <c r="E365" i="16"/>
  <c r="H365" i="16" s="1"/>
  <c r="E364" i="16"/>
  <c r="H364" i="16" s="1"/>
  <c r="E363" i="16"/>
  <c r="H363" i="16" s="1"/>
  <c r="E362" i="16"/>
  <c r="H362" i="16" s="1"/>
  <c r="E361" i="16"/>
  <c r="H361" i="16" s="1"/>
  <c r="E360" i="16"/>
  <c r="H360" i="16" s="1"/>
  <c r="E359" i="16"/>
  <c r="H359" i="16" s="1"/>
  <c r="E358" i="16"/>
  <c r="H358" i="16" s="1"/>
  <c r="E357" i="16"/>
  <c r="H357" i="16" s="1"/>
  <c r="E356" i="16"/>
  <c r="H356" i="16" s="1"/>
  <c r="E355" i="16"/>
  <c r="H355" i="16" s="1"/>
  <c r="E354" i="16"/>
  <c r="H354" i="16" s="1"/>
  <c r="E353" i="16"/>
  <c r="H353" i="16" s="1"/>
  <c r="E352" i="16"/>
  <c r="H352" i="16" s="1"/>
  <c r="E351" i="16"/>
  <c r="H351" i="16" s="1"/>
  <c r="E350" i="16"/>
  <c r="H350" i="16" s="1"/>
  <c r="E349" i="16"/>
  <c r="H349" i="16" s="1"/>
  <c r="E347" i="16"/>
  <c r="H347" i="16" s="1"/>
  <c r="E346" i="16"/>
  <c r="H346" i="16" s="1"/>
  <c r="E345" i="16"/>
  <c r="H345" i="16" s="1"/>
  <c r="E344" i="16"/>
  <c r="H344" i="16" s="1"/>
  <c r="E343" i="16"/>
  <c r="H343" i="16" s="1"/>
  <c r="E342" i="16"/>
  <c r="H342" i="16" s="1"/>
  <c r="E341" i="16"/>
  <c r="H341" i="16" s="1"/>
  <c r="E340" i="16"/>
  <c r="H340" i="16" s="1"/>
  <c r="E339" i="16"/>
  <c r="H339" i="16" s="1"/>
  <c r="E338" i="16"/>
  <c r="H338" i="16" s="1"/>
  <c r="E337" i="16"/>
  <c r="H337" i="16" s="1"/>
  <c r="E336" i="16"/>
  <c r="H336" i="16" s="1"/>
  <c r="E335" i="16"/>
  <c r="H335" i="16" s="1"/>
  <c r="E334" i="16"/>
  <c r="H334" i="16" s="1"/>
  <c r="E333" i="16"/>
  <c r="H333" i="16" s="1"/>
  <c r="E332" i="16"/>
  <c r="H332" i="16" s="1"/>
  <c r="E331" i="16"/>
  <c r="H331" i="16" s="1"/>
  <c r="E330" i="16"/>
  <c r="H330" i="16" s="1"/>
  <c r="E329" i="16"/>
  <c r="H329" i="16" s="1"/>
  <c r="E328" i="16"/>
  <c r="H328" i="16" s="1"/>
  <c r="E327" i="16"/>
  <c r="H327" i="16" s="1"/>
  <c r="E326" i="16"/>
  <c r="H326" i="16" s="1"/>
  <c r="E325" i="16"/>
  <c r="H325" i="16" s="1"/>
  <c r="E324" i="16"/>
  <c r="H324" i="16" s="1"/>
  <c r="E323" i="16"/>
  <c r="H323" i="16" s="1"/>
  <c r="E208" i="16"/>
  <c r="H208" i="16" s="1"/>
  <c r="E207" i="16"/>
  <c r="H207" i="16" s="1"/>
  <c r="E206" i="16"/>
  <c r="H206" i="16" s="1"/>
  <c r="E205" i="16"/>
  <c r="H205" i="16" s="1"/>
  <c r="E204" i="16"/>
  <c r="H204" i="16" s="1"/>
  <c r="E203" i="16"/>
  <c r="H203" i="16" s="1"/>
  <c r="E202" i="16"/>
  <c r="H202" i="16" s="1"/>
  <c r="E201" i="16"/>
  <c r="H201" i="16" s="1"/>
  <c r="E200" i="16"/>
  <c r="H200" i="16" s="1"/>
  <c r="E199" i="16"/>
  <c r="H199" i="16" s="1"/>
  <c r="E198" i="16"/>
  <c r="H198" i="16" s="1"/>
  <c r="E197" i="16"/>
  <c r="H197" i="16" s="1"/>
  <c r="E196" i="16"/>
  <c r="H196" i="16" s="1"/>
  <c r="E195" i="16"/>
  <c r="H195" i="16" s="1"/>
  <c r="E194" i="16"/>
  <c r="H194" i="16" s="1"/>
  <c r="E193" i="16"/>
  <c r="H193" i="16" s="1"/>
  <c r="E192" i="16"/>
  <c r="H192" i="16" s="1"/>
  <c r="E191" i="16"/>
  <c r="H191" i="16" s="1"/>
  <c r="E190" i="16"/>
  <c r="H190" i="16" s="1"/>
  <c r="E189" i="16"/>
  <c r="H189" i="16" s="1"/>
  <c r="E188" i="16"/>
  <c r="H188" i="16" s="1"/>
  <c r="E187" i="16"/>
  <c r="H187" i="16" s="1"/>
  <c r="E186" i="16"/>
  <c r="H186" i="16" s="1"/>
  <c r="E185" i="16"/>
  <c r="H185" i="16" s="1"/>
  <c r="E184" i="16"/>
  <c r="H184" i="16" s="1"/>
  <c r="E183" i="16"/>
  <c r="H183" i="16" s="1"/>
  <c r="E182" i="16"/>
  <c r="H182" i="16" s="1"/>
  <c r="E181" i="16"/>
  <c r="H181" i="16" s="1"/>
  <c r="E180" i="16"/>
  <c r="H180" i="16" s="1"/>
  <c r="E179" i="16"/>
  <c r="H179" i="16" s="1"/>
  <c r="E178" i="16"/>
  <c r="H178" i="16" s="1"/>
  <c r="E177" i="16"/>
  <c r="H177" i="16" s="1"/>
  <c r="E176" i="16"/>
  <c r="H176" i="16" s="1"/>
  <c r="E175" i="16"/>
  <c r="H175" i="16" s="1"/>
  <c r="E174" i="16"/>
  <c r="H174" i="16" s="1"/>
  <c r="E80" i="16"/>
  <c r="H80" i="16" s="1"/>
  <c r="E115" i="16"/>
  <c r="H115" i="16" s="1"/>
  <c r="E173" i="16"/>
  <c r="H173" i="16" s="1"/>
  <c r="E172" i="16"/>
  <c r="H172" i="16" s="1"/>
  <c r="E171" i="16"/>
  <c r="H171" i="16" s="1"/>
  <c r="E170" i="16"/>
  <c r="H170" i="16" s="1"/>
  <c r="E169" i="16"/>
  <c r="H169" i="16" s="1"/>
  <c r="E168" i="16"/>
  <c r="H168" i="16" s="1"/>
  <c r="E167" i="16"/>
  <c r="H167" i="16" s="1"/>
  <c r="E166" i="16"/>
  <c r="H166" i="16" s="1"/>
  <c r="E165" i="16"/>
  <c r="H165" i="16" s="1"/>
  <c r="E164" i="16"/>
  <c r="H164" i="16" s="1"/>
  <c r="E163" i="16"/>
  <c r="H163" i="16" s="1"/>
  <c r="E162" i="16"/>
  <c r="H162" i="16" s="1"/>
  <c r="E161" i="16"/>
  <c r="H161" i="16" s="1"/>
  <c r="E160" i="16"/>
  <c r="H160" i="16" s="1"/>
  <c r="E159" i="16"/>
  <c r="H159" i="16" s="1"/>
  <c r="E158" i="16"/>
  <c r="H158" i="16" s="1"/>
  <c r="E157" i="16"/>
  <c r="H157" i="16" s="1"/>
  <c r="E156" i="16"/>
  <c r="H156" i="16" s="1"/>
  <c r="E155" i="16"/>
  <c r="H155" i="16" s="1"/>
  <c r="E154" i="16"/>
  <c r="H154" i="16" s="1"/>
  <c r="E153" i="16"/>
  <c r="H153" i="16" s="1"/>
  <c r="E152" i="16"/>
  <c r="H152" i="16" s="1"/>
  <c r="E151" i="16"/>
  <c r="H151" i="16" s="1"/>
  <c r="E150" i="16"/>
  <c r="H150" i="16" s="1"/>
  <c r="E149" i="16"/>
  <c r="H149" i="16" s="1"/>
  <c r="E148" i="16"/>
  <c r="H148" i="16" s="1"/>
  <c r="E147" i="16"/>
  <c r="H147" i="16" s="1"/>
  <c r="E146" i="16"/>
  <c r="H146" i="16" s="1"/>
  <c r="E145" i="16"/>
  <c r="H145" i="16" s="1"/>
  <c r="E144" i="16"/>
  <c r="H144" i="16" s="1"/>
  <c r="E143" i="16"/>
  <c r="H143" i="16" s="1"/>
  <c r="E141" i="16"/>
  <c r="H141" i="16" s="1"/>
  <c r="E140" i="16"/>
  <c r="H140" i="16" s="1"/>
  <c r="E139" i="16"/>
  <c r="H139" i="16" s="1"/>
  <c r="E138" i="16"/>
  <c r="H138" i="16" s="1"/>
  <c r="E137" i="16"/>
  <c r="H137" i="16" s="1"/>
  <c r="E136" i="16"/>
  <c r="H136" i="16" s="1"/>
  <c r="E135" i="16"/>
  <c r="H135" i="16" s="1"/>
  <c r="E134" i="16"/>
  <c r="H134" i="16" s="1"/>
  <c r="E133" i="16"/>
  <c r="H133" i="16" s="1"/>
  <c r="E132" i="16"/>
  <c r="H132" i="16" s="1"/>
  <c r="E131" i="16"/>
  <c r="H131" i="16" s="1"/>
  <c r="E130" i="16"/>
  <c r="H130" i="16" s="1"/>
  <c r="E129" i="16"/>
  <c r="H129" i="16" s="1"/>
  <c r="E128" i="16"/>
  <c r="H128" i="16" s="1"/>
  <c r="E127" i="16"/>
  <c r="H127" i="16" s="1"/>
  <c r="E126" i="16"/>
  <c r="H126" i="16" s="1"/>
  <c r="E142" i="16"/>
  <c r="H142" i="16" s="1"/>
  <c r="E69" i="16"/>
  <c r="H69" i="16" s="1"/>
  <c r="E68" i="16"/>
  <c r="H68" i="16" s="1"/>
  <c r="E67" i="16"/>
  <c r="H67" i="16" s="1"/>
  <c r="E66" i="16"/>
  <c r="H66" i="16" s="1"/>
  <c r="E65" i="16"/>
  <c r="H65" i="16" s="1"/>
  <c r="E64" i="16"/>
  <c r="H64" i="16" s="1"/>
  <c r="E63" i="16"/>
  <c r="H63" i="16" s="1"/>
  <c r="E62" i="16"/>
  <c r="H62" i="16" s="1"/>
  <c r="E61" i="16"/>
  <c r="H61" i="16" s="1"/>
  <c r="E60" i="16"/>
  <c r="H60" i="16" s="1"/>
  <c r="E59" i="16"/>
  <c r="H59" i="16" s="1"/>
  <c r="E58" i="16"/>
  <c r="H58" i="16" s="1"/>
  <c r="E57" i="16"/>
  <c r="H57" i="16" s="1"/>
  <c r="E56" i="16"/>
  <c r="H56" i="16" s="1"/>
  <c r="E55" i="16"/>
  <c r="H55" i="16" s="1"/>
  <c r="E54" i="16"/>
  <c r="H54" i="16" s="1"/>
  <c r="E53" i="16"/>
  <c r="H53" i="16" s="1"/>
  <c r="E52" i="16"/>
  <c r="H52" i="16" s="1"/>
  <c r="E51" i="16"/>
  <c r="H51" i="16" s="1"/>
  <c r="E50" i="16"/>
  <c r="H50" i="16" s="1"/>
  <c r="E49" i="16"/>
  <c r="H49" i="16" s="1"/>
  <c r="E48" i="16"/>
  <c r="H48" i="16" s="1"/>
  <c r="E47" i="16"/>
  <c r="H47" i="16" s="1"/>
  <c r="E46" i="16"/>
  <c r="H46" i="16" s="1"/>
  <c r="E44" i="16"/>
  <c r="H44" i="16" s="1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4" i="16"/>
  <c r="H24" i="16" s="1"/>
  <c r="E22" i="16"/>
  <c r="H22" i="16" s="1"/>
  <c r="E21" i="16"/>
  <c r="H21" i="16" s="1"/>
  <c r="E20" i="16"/>
  <c r="H20" i="16" s="1"/>
  <c r="E18" i="16"/>
  <c r="H18" i="16" s="1"/>
  <c r="E17" i="16"/>
  <c r="H17" i="16" s="1"/>
  <c r="E16" i="16"/>
  <c r="H16" i="16" s="1"/>
  <c r="E15" i="16"/>
  <c r="H15" i="16" s="1"/>
  <c r="E14" i="16"/>
  <c r="H14" i="16" s="1"/>
  <c r="E35" i="16"/>
  <c r="H35" i="16" s="1"/>
  <c r="E36" i="16"/>
  <c r="H36" i="16" s="1"/>
  <c r="E37" i="16"/>
  <c r="H37" i="16" s="1"/>
  <c r="E38" i="16"/>
  <c r="H38" i="16" s="1"/>
  <c r="E39" i="16"/>
  <c r="H39" i="16" s="1"/>
  <c r="E40" i="16"/>
  <c r="H40" i="16" s="1"/>
  <c r="E41" i="16"/>
  <c r="H41" i="16" s="1"/>
  <c r="E42" i="16"/>
  <c r="H42" i="16" s="1"/>
  <c r="E43" i="16"/>
  <c r="H43" i="16" s="1"/>
  <c r="E73" i="16"/>
  <c r="H73" i="16" s="1"/>
  <c r="E74" i="16"/>
  <c r="H74" i="16" s="1"/>
  <c r="E81" i="16"/>
  <c r="H81" i="16" s="1"/>
  <c r="E82" i="16"/>
  <c r="H82" i="16" s="1"/>
  <c r="E83" i="16"/>
  <c r="H83" i="16" s="1"/>
  <c r="E84" i="16"/>
  <c r="H84" i="16" s="1"/>
  <c r="E85" i="16"/>
  <c r="H85" i="16" s="1"/>
  <c r="E86" i="16"/>
  <c r="H86" i="16" s="1"/>
  <c r="E87" i="16"/>
  <c r="H87" i="16" s="1"/>
  <c r="E88" i="16"/>
  <c r="H88" i="16" s="1"/>
  <c r="E125" i="16"/>
  <c r="H125" i="16" s="1"/>
  <c r="E124" i="16"/>
  <c r="H124" i="16" s="1"/>
  <c r="E123" i="16"/>
  <c r="H123" i="16" s="1"/>
  <c r="E122" i="16"/>
  <c r="H122" i="16" s="1"/>
  <c r="E121" i="16"/>
  <c r="H121" i="16" s="1"/>
  <c r="E120" i="16"/>
  <c r="H120" i="16" s="1"/>
  <c r="E119" i="16"/>
  <c r="H119" i="16" s="1"/>
  <c r="E118" i="16"/>
  <c r="H118" i="16" s="1"/>
  <c r="E117" i="16"/>
  <c r="H117" i="16" s="1"/>
  <c r="E116" i="16"/>
  <c r="H116" i="16" s="1"/>
  <c r="E13" i="16"/>
  <c r="H13" i="16" s="1"/>
  <c r="E12" i="16"/>
  <c r="H12" i="16" s="1"/>
  <c r="E11" i="16"/>
  <c r="H11" i="16" s="1"/>
  <c r="E10" i="16"/>
  <c r="H10" i="16" s="1"/>
  <c r="H70" i="16" l="1"/>
  <c r="H32" i="16"/>
</calcChain>
</file>

<file path=xl/sharedStrings.xml><?xml version="1.0" encoding="utf-8"?>
<sst xmlns="http://schemas.openxmlformats.org/spreadsheetml/2006/main" count="1258" uniqueCount="823">
  <si>
    <t>Работы тендера</t>
  </si>
  <si>
    <t>№ п/п</t>
  </si>
  <si>
    <t xml:space="preserve">Наименование </t>
  </si>
  <si>
    <t>Ед. изм.</t>
  </si>
  <si>
    <t>Кол-во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</si>
  <si>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</si>
  <si>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</si>
  <si>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</si>
  <si>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Примечание</t>
  </si>
  <si>
    <t>работ</t>
  </si>
  <si>
    <t>материалов</t>
  </si>
  <si>
    <t>1.1</t>
  </si>
  <si>
    <t>1.2</t>
  </si>
  <si>
    <t>1.3</t>
  </si>
  <si>
    <t>1.4</t>
  </si>
  <si>
    <t>3.1</t>
  </si>
  <si>
    <t>3.2</t>
  </si>
  <si>
    <t>3.3</t>
  </si>
  <si>
    <t>2.2</t>
  </si>
  <si>
    <t>м2</t>
  </si>
  <si>
    <t>шт</t>
  </si>
  <si>
    <t>Тепловые сети</t>
  </si>
  <si>
    <t>ИТОГО по разделу: Тепловые сети</t>
  </si>
  <si>
    <t>Теплосеть подключение внутри здания.</t>
  </si>
  <si>
    <t>Труба стальная бесшовная горячедеформированная ГОСТ 8731-74, из стали 20 группа В ГОСТ 1050-13 Дн159х5</t>
  </si>
  <si>
    <t>м.</t>
  </si>
  <si>
    <t>Труба стальная бесшовная горячедеформированная ГОСТ 8731-74, из стали 20 группа В ГОСТ 1050-13 Дн108х4 с оцинковкой внутри</t>
  </si>
  <si>
    <t xml:space="preserve">Отвод Ст159х6-90° </t>
  </si>
  <si>
    <t xml:space="preserve">шт. </t>
  </si>
  <si>
    <t xml:space="preserve">Отвод Ст108х6-90 с оцинковкой внутри </t>
  </si>
  <si>
    <t xml:space="preserve">Кран шаровой стандартнопроходной под приварку с ручкой Ду150 Py=16кгс/см2 </t>
  </si>
  <si>
    <t xml:space="preserve">Кран шаровой стандартнопроходной под приварку с ручкой Ду100 Py=16кгс/см2 </t>
  </si>
  <si>
    <t xml:space="preserve">Тройник сварной переходной Д426х14-159х6 </t>
  </si>
  <si>
    <t>Тройник сварной переходной Д273х10-108х6 с оцинковкой внутри</t>
  </si>
  <si>
    <t xml:space="preserve">Конструкция крепления трубы к перекрытию 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</si>
  <si>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</si>
  <si>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</si>
  <si>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</si>
  <si>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</si>
  <si>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</si>
  <si>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</si>
  <si>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</si>
  <si>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</si>
  <si>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</si>
  <si>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хвс</t>
  </si>
  <si>
    <t>См. лист-6 (Тепловые сети.
Тепломеханические решения
тепловых сетей.К - 1 5 - 0 2 - 2 4 - Т С . С О)</t>
  </si>
  <si>
    <t>Воздушники 3шт</t>
  </si>
  <si>
    <t>1.2.1</t>
  </si>
  <si>
    <t>1.2.2</t>
  </si>
  <si>
    <t xml:space="preserve">Дн32 </t>
  </si>
  <si>
    <t xml:space="preserve">м. </t>
  </si>
  <si>
    <t>2,5</t>
  </si>
  <si>
    <t xml:space="preserve">Отвод 90° крутоизогнутый Д32х4,0 </t>
  </si>
  <si>
    <t xml:space="preserve"> шт.</t>
  </si>
  <si>
    <t xml:space="preserve">Кран шаровой стандартнопроходной под приварку с ручкой Ду32 Py=16кгс/см2 </t>
  </si>
  <si>
    <t>1.2.3</t>
  </si>
  <si>
    <t>воздушник</t>
  </si>
  <si>
    <t>ГОСТ 17375-2001.                воздушник</t>
  </si>
  <si>
    <t>Труба стальная бесшовная горячедеформированная ГОСТ
8731-74, из стали 20 групп а В ГОСТ 1050-13</t>
  </si>
  <si>
    <t>1.3.1</t>
  </si>
  <si>
    <t>Ст 133х5-1-ППУ-ПЭ</t>
  </si>
  <si>
    <t>ГОСТ 30732</t>
  </si>
  <si>
    <t>Изоляция стыков ППУ</t>
  </si>
  <si>
    <t>Термоусаживающая муфта (ТУМ) для Ду125</t>
  </si>
  <si>
    <t>Комплект заделки стыков (трубы с ОДК) для Ду125</t>
  </si>
  <si>
    <t>Контроль стыков неразрушающими методами (радиографическим или ультразвуковой дефектоскопией) для труб 125</t>
  </si>
  <si>
    <t xml:space="preserve">Лента сигнальная «Теплосеть» (ЛСТ) </t>
  </si>
  <si>
    <t xml:space="preserve">11 </t>
  </si>
  <si>
    <t xml:space="preserve">Канал монолитный сечение 1-1 </t>
  </si>
  <si>
    <t xml:space="preserve">Проход через стену </t>
  </si>
  <si>
    <t>См.лист-7</t>
  </si>
  <si>
    <t>См.лист-8</t>
  </si>
  <si>
    <t>1.4.1</t>
  </si>
  <si>
    <t>1.4.2</t>
  </si>
  <si>
    <t>1.4.3</t>
  </si>
  <si>
    <t>1.4.4</t>
  </si>
  <si>
    <t>1.4.5</t>
  </si>
  <si>
    <t>1.4.6</t>
  </si>
  <si>
    <t>Автоматизация систем вентиляции и отопления</t>
  </si>
  <si>
    <t>ИТОГО по разделу: Автоматизация систем вентиляции и отопления</t>
  </si>
  <si>
    <t>Автоматизация оборотного водоснабжения бассейна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</si>
  <si>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</si>
  <si>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</si>
  <si>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</si>
  <si>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</si>
  <si>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</si>
  <si>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</si>
  <si>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</si>
  <si>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</si>
  <si>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</si>
  <si>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Щит управления ЩУН,  IP54, (см. эскизные чертежи общего вида 02/03/24/ФНКЦ-ГК-АДИС.Н1)</t>
  </si>
  <si>
    <t>шт.</t>
  </si>
  <si>
    <t>1</t>
  </si>
  <si>
    <t>Кабель контрольный с медными жилами с изоляцией и оболочкой из ПВХ, пластиката пониженной пожароопасности с низким газо- и дымовыделением (ТУ 16.К71-310-2001) КВВГнг(А)-LS 4х1,0 мм²</t>
  </si>
  <si>
    <t>85</t>
  </si>
  <si>
    <t>Кабель контрольный с медными жилами с изоляцией и оболочкой из ПВХ, пластиката пониженной пожароопасности с низким газо- и дымовыделением (ТУ 16.К71-310-2001) КВВГнг(А)-LS 7х1,5 мм²</t>
  </si>
  <si>
    <t>20</t>
  </si>
  <si>
    <t>Кабель контрольный с медными жилами с изоляцией и оболочкой из ПВХ, пластиката пониженной пожароопасности с низким газо- и дымовыделением ТУ 16.К71-310-2001, КВВГЭнг(А)-LS 4х1,0 мм²</t>
  </si>
  <si>
    <t>12</t>
  </si>
  <si>
    <t>Труба поливинилхлоридная гофрированная,  Дн=20мм</t>
  </si>
  <si>
    <t>2</t>
  </si>
  <si>
    <t>Коробка соединительная КСП-12 с 6 сальниками, IP55 (корпус пластиковый)</t>
  </si>
  <si>
    <t>Лоток перфорированный металлический замковый, L=2000</t>
  </si>
  <si>
    <t>10</t>
  </si>
  <si>
    <t>Подвес настенный</t>
  </si>
  <si>
    <t>11</t>
  </si>
  <si>
    <t>Планка соединительная универсальная</t>
  </si>
  <si>
    <t>Скоба для вертикального крепления лотка</t>
  </si>
  <si>
    <t>6</t>
  </si>
  <si>
    <t>2.1.10</t>
  </si>
  <si>
    <t>КСП-12</t>
  </si>
  <si>
    <t>ЛПМЗТ-100х50пр</t>
  </si>
  <si>
    <t>ПНУ-100</t>
  </si>
  <si>
    <t>СПУ</t>
  </si>
  <si>
    <t>СВ</t>
  </si>
  <si>
    <t>Автоматизация систем вентиляции</t>
  </si>
  <si>
    <t>2.2.1</t>
  </si>
  <si>
    <t>2.2.2</t>
  </si>
  <si>
    <t>Давление, трубопровод насосов Манометр электроконтактный, диаметр корпуса 100мм на микровыключателях пределы измерения от 0 до 0,6МПа, с эл.схемой исп.5, IP40, ЭКМ100Вм-0,6МПа, ТУ 37388602.001-96</t>
  </si>
  <si>
    <t>Кабель контрольный с медными жилами с изоляцией и оболочкой из ПВХ, пластиката пониженной пожароопасности с низким газо- и дымовыделением, ТУ 16.К71-310-2001, КВВГнг(А)-LS 4х1,0 мм²</t>
  </si>
  <si>
    <t>Кабель контрольный с медными жилами с изоляцией и оболочкой из ПВХ, пластиката пониженной пожароопасности с низким газо- и дымовыделением, экранированный, ТУ 16.К71-310-2001, КВВГЭнг(А)-LS 4х1,0 мм²</t>
  </si>
  <si>
    <t>Кабель контрольный с медными жилами с изоляцией и оболочкой из ПВХ, пластиката пониженной пожароопасности с низким газо- и дымовыделением, экранированный, ТУ 16.К71-310-2001, КВВГЭнг(А)-LS 5х1,0 мм²</t>
  </si>
  <si>
    <t>Кабель многожильный монтажный с гибкими лужеными жилами, в медной экранирующей оплетке, ТУ 16.К13-027-2001, МКЭШВнг(А)-LS-5х2x1,0</t>
  </si>
  <si>
    <t>Кабель контрольный с медными жилами с изоляцией и оболочкой из ПВХ, пластиката пониженной пожароопасности с низким  газо- и дымовыделением, ТУ 3581-003-17648068-2014, МКЭШнг(А)-LS-3х1,0мм²</t>
  </si>
  <si>
    <t>Кабель огнестойкий контрольный с медными жилами, с изоляцией и оболочкой из ПВХ пластиката пониженной пожарной опасности с низким газо- и дымовыделением, ТУ 16.К71-337-2004, КВВГнг(А)-FRLS 4х1,0 мм²</t>
  </si>
  <si>
    <t>Кран трехходовой муфтовый ∅15, 16кг/см², ТУ26-07-1061-84, 11Б18бк</t>
  </si>
  <si>
    <t>Труба поливинилхлоридная, жесткая,  Дн=20мм</t>
  </si>
  <si>
    <t>395</t>
  </si>
  <si>
    <t>Труба стальная бесшовная импульсная,  14х2,0, ГОСТ 8734-75</t>
  </si>
  <si>
    <t>Труба стальная водогазопроводная легкая dy20 (26,8х2,5), ГОСТ3262-75</t>
  </si>
  <si>
    <t>Коробка монтажная из ПВХ с сальниками G-49 и клеммником S-66</t>
  </si>
  <si>
    <t>Соединитель НСН 14хМ20 УХЛ4, ТУ36-1104-82</t>
  </si>
  <si>
    <t>Кронштейн ТУ36.2588-84, КУ-1 У2</t>
  </si>
  <si>
    <t>Лоток перфорированный металлический замковый, L=2000, ЛПМЗТ-100х50пр</t>
  </si>
  <si>
    <t>Лоток перфорированный металлический замковый, L=2000, ЛПМЗТ-150х50пр</t>
  </si>
  <si>
    <t>Подвес настенный, ПНУ-100</t>
  </si>
  <si>
    <t>Подвес настенный,, ПНУ-150</t>
  </si>
  <si>
    <t>Подвес потолочный</t>
  </si>
  <si>
    <t>Перегородка для лотка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</si>
  <si>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</si>
  <si>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</si>
  <si>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</si>
  <si>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</si>
  <si>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</si>
  <si>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</si>
  <si>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</si>
  <si>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</si>
  <si>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</si>
  <si>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</si>
  <si>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</si>
  <si>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</si>
  <si>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</si>
  <si>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</si>
  <si>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</si>
  <si>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</si>
  <si>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</si>
  <si>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</si>
  <si>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2.2.21</t>
  </si>
  <si>
    <t>2.2.22</t>
  </si>
  <si>
    <t>2.2.23</t>
  </si>
  <si>
    <t>2.2.24</t>
  </si>
  <si>
    <t>8107  IP40</t>
  </si>
  <si>
    <t>СПП-100</t>
  </si>
  <si>
    <t>ПЛПТ-50</t>
  </si>
  <si>
    <t>Монтажная гильза 20 PX</t>
  </si>
  <si>
    <t>Монтажная гильза 25 PX</t>
  </si>
  <si>
    <t>Тройник равнопроходный 16-16-16 PX</t>
  </si>
  <si>
    <t>Тройник с уменьшенным боковым проходом 20-16-20 PX</t>
  </si>
  <si>
    <t>Антикоррозийное покрытие краской АНТИКОР "Аутокрин-177" в 2 слоя</t>
  </si>
  <si>
    <t xml:space="preserve">Шаровый кран Py16, Tмакс.150C ∅25 </t>
  </si>
  <si>
    <t>ОВ1_ОВ2_ОВ3</t>
  </si>
  <si>
    <t>ИТОГО по разделу: ОВ1_ОВ2_ОВ3</t>
  </si>
  <si>
    <t>Комплекс строительно-монтажных работ по устройству систем отопления, вентиляции и кондиционирования  на обьекте: «ГОРОДСКОЙ КУРОРТ КРАСНОДАР», включающий в себя открытую зону, детскую зону с водными аттракционами, зону spa&amp;wellness, фитнеса и зону кафе» по адресу: Краснодарский край, г. Краснодар, Карасунский внутригородской округ, ул. Крылатcкая, 2, в Торговом центре «OZ МОЛЛ».</t>
  </si>
  <si>
    <r>
      <rPr>
        <i/>
        <sz val="11"/>
        <color rgb="FFC00000"/>
        <rFont val="Times New Roman"/>
        <family val="1"/>
        <charset val="204"/>
      </rPr>
      <t>(Наименование организации, ИНН ___________</t>
    </r>
    <r>
      <rPr>
        <sz val="11"/>
        <color theme="1"/>
        <rFont val="Times New Roman"/>
        <family val="1"/>
        <charset val="204"/>
      </rPr>
      <t>, изучило тендерный пакет и сообщает о готовности выполнить работы на следующих условиях:</t>
    </r>
  </si>
  <si>
    <t>ИТОГО, руб с НДС</t>
  </si>
  <si>
    <t>Дополнительные сведения и прочие затраты, учтенные в коммерческом предложении:</t>
  </si>
  <si>
    <t>Является ли компания плательщиком НДС, да/нет</t>
  </si>
  <si>
    <t>Авансирование (при необходимости)</t>
  </si>
  <si>
    <t>Банковская гарантия на возврат авансового платежа (в случае авансирования), да/нет</t>
  </si>
  <si>
    <t>Срок выхода на объект (после одписания Договора), кал.дней</t>
  </si>
  <si>
    <t>Срок исполнения предмета тендера, кал.дней</t>
  </si>
  <si>
    <t>Гарантийный срок, 5 лет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</si>
  <si>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</si>
  <si>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</si>
  <si>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</si>
  <si>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</si>
  <si>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</si>
  <si>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</si>
  <si>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Наличие СРО и на какую сумму, да/нет, руб.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</si>
  <si>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</si>
  <si>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</si>
  <si>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</si>
  <si>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</si>
  <si>
    <t>1.</t>
  </si>
  <si>
    <t>2.</t>
  </si>
  <si>
    <t>2.1.</t>
  </si>
  <si>
    <t> 1.Приборы, Температура воздуха, помещение Термометр комнатный, пределы измерения от -50 до +50°С, ТБП50ПП/БЛ, ТУ  101193194.016-2009</t>
  </si>
  <si>
    <t>3.</t>
  </si>
  <si>
    <t>ОВ1. Отопление</t>
  </si>
  <si>
    <t>3.1.1</t>
  </si>
  <si>
    <t>3.1.2</t>
  </si>
  <si>
    <t>Радиатор стальной панельный Kermi Therm X2 Profil-Ventil со встроенным терморегулирующим клапаном высотой 500 тип 12, l=400 мм</t>
  </si>
  <si>
    <t>3.1.3</t>
  </si>
  <si>
    <t>Радиатор стальной панельный Kermi Therm X2 Profil-Ventil со встроенным терморегулирующим клапаном высотой 500 тип 12, l=500 мм</t>
  </si>
  <si>
    <t>3.1.4</t>
  </si>
  <si>
    <t>Радиатор стальной панельный Kermi Therm X2 Profil-Ventil со встроенным терморегулирующим клапаном высотой 500 тип 11, l=400 мм</t>
  </si>
  <si>
    <t>3.1.5</t>
  </si>
  <si>
    <t>Радиатор стальной панельный Kermi Therm X2 Profil-Ventil со встроенным терморегулирующим клапаном высотой 500 тип 10, l=400 мм</t>
  </si>
  <si>
    <t>3.1.6</t>
  </si>
  <si>
    <t>Радиатор стальной панельный Kermi Therm X2 Profil-Ventil со встроенным терморегулирующим клапаном высотой 500 То же,высотой 400мм, тип 11, l=700 мм</t>
  </si>
  <si>
    <t>3.1.7</t>
  </si>
  <si>
    <t>Радиатор стальной панельный Kermi Therm X2 Profil-Ventil со встроенным терморегулирующим клапаном высотой 500 тип 12, l=800 мм</t>
  </si>
  <si>
    <t>3.1.8</t>
  </si>
  <si>
    <t>Радиатор стальной панельный Kermi Therm X2 Profil-Ventil со встроенным терморегулирующим клапаном в оцинкованном исполнении высотой 200 мм длиной 800 мм</t>
  </si>
  <si>
    <t>3.1.9</t>
  </si>
  <si>
    <t>Универсальн.труба RAUTITAN stabil 16,2х2,6 мм, бухта 100</t>
  </si>
  <si>
    <t>м</t>
  </si>
  <si>
    <t>3.1.10</t>
  </si>
  <si>
    <t>Универсальн.труба RAUTITAN stabil 20х2,9 мм, бухта 100</t>
  </si>
  <si>
    <t>3.1.11</t>
  </si>
  <si>
    <t xml:space="preserve">Универсальн.труба RAUTITAN stabil 25х3,7 мм, бухта 50 </t>
  </si>
  <si>
    <t>3.1.12</t>
  </si>
  <si>
    <t xml:space="preserve">Монтажная гильза 16 PX </t>
  </si>
  <si>
    <t>3.1.13</t>
  </si>
  <si>
    <t>3.1.14</t>
  </si>
  <si>
    <t>3.1.15</t>
  </si>
  <si>
    <t>3.1.16</t>
  </si>
  <si>
    <t>3.1.17</t>
  </si>
  <si>
    <t>Тройник с уменьшенным боковым и торцевым проходами 20-16-16 PX</t>
  </si>
  <si>
    <t>3.1.18</t>
  </si>
  <si>
    <t>Тройник с уменьшенным боковым и торцевым проходами 25-16-20 PX</t>
  </si>
  <si>
    <t xml:space="preserve">шт </t>
  </si>
  <si>
    <t>3.1.19</t>
  </si>
  <si>
    <t xml:space="preserve">Тройник с увеличенным боковым проходом 16-20-16 PX </t>
  </si>
  <si>
    <t>3.1.20</t>
  </si>
  <si>
    <t xml:space="preserve">Тройник с увеличенным боковым проходом 20-25-16 PX </t>
  </si>
  <si>
    <t>3.1.21</t>
  </si>
  <si>
    <t xml:space="preserve">Муфта соединительная равнопроходная 16 PX </t>
  </si>
  <si>
    <t>3.1.22</t>
  </si>
  <si>
    <t xml:space="preserve">Переходник с наружной резьбой 20-R 1/2 MX </t>
  </si>
  <si>
    <t>3.1.23</t>
  </si>
  <si>
    <t xml:space="preserve">Переходник с наружной резьбой 25-R 3/4 MX </t>
  </si>
  <si>
    <t>3.1.24</t>
  </si>
  <si>
    <t xml:space="preserve">Угольник 90°, 16 PX </t>
  </si>
  <si>
    <t>3.1.25</t>
  </si>
  <si>
    <t xml:space="preserve">Угольник 90°, 20 PX </t>
  </si>
  <si>
    <t>3.1.26</t>
  </si>
  <si>
    <t xml:space="preserve">Угольник 90°, 25 PX </t>
  </si>
  <si>
    <t>3.1.27</t>
  </si>
  <si>
    <t xml:space="preserve">Защитная лента RAUTITAN </t>
  </si>
  <si>
    <t>3.1.28</t>
  </si>
  <si>
    <t>Трубка РЕХАУ из. нерж. стали для подкл. радиатора, Г-образная 16/250</t>
  </si>
  <si>
    <t>3.1.29</t>
  </si>
  <si>
    <t>Резьбозажимное соединение для металлической трубки G 3/4 -15</t>
  </si>
  <si>
    <t>3.1.30</t>
  </si>
  <si>
    <t>Пара шаровых кранов с соед. нип. G 1/2xG 3/4, прямой (никелирован.)</t>
  </si>
  <si>
    <t>3.1.31</t>
  </si>
  <si>
    <t>Пара шаровых кранов с соед. нип. G 1/2xG 3/4, угловой (никелирован.)</t>
  </si>
  <si>
    <t>3.1.32</t>
  </si>
  <si>
    <t>Отопит.труба РЕХАУ THERM S 17х2,0 мм, бухта 120 м</t>
  </si>
  <si>
    <t>3.1.33</t>
  </si>
  <si>
    <t>Гофротруба защитн.для ПЭ-трубы 16/17, бухта 50м</t>
  </si>
  <si>
    <t>3.1.34</t>
  </si>
  <si>
    <t>Надвижная гильза 17x2,0</t>
  </si>
  <si>
    <t>3.1.35</t>
  </si>
  <si>
    <t>Муфта соед. равнопроходн. 17x2,0</t>
  </si>
  <si>
    <t>3.1.36</t>
  </si>
  <si>
    <t>Мат ППС 30-2 EPS и панель с фиксаторами Varionova 040 DES</t>
  </si>
  <si>
    <t>3.1.37</t>
  </si>
  <si>
    <t>Соединительная лента для мат с фиксаторами Varionova</t>
  </si>
  <si>
    <t>3.1.38</t>
  </si>
  <si>
    <t xml:space="preserve">Примыкающая лента для мат с фиксаторами Varionova </t>
  </si>
  <si>
    <t>3.1.39</t>
  </si>
  <si>
    <t xml:space="preserve">Перемычка с гарпунами мат с фиксаторами Varionova </t>
  </si>
  <si>
    <t>3.1.40</t>
  </si>
  <si>
    <t xml:space="preserve">Профилированная отстенная изоляция 8/150 мм </t>
  </si>
  <si>
    <t xml:space="preserve">м </t>
  </si>
  <si>
    <t>3.1.41</t>
  </si>
  <si>
    <t xml:space="preserve">Профиль для деформационного шва </t>
  </si>
  <si>
    <t>3.1.42</t>
  </si>
  <si>
    <t xml:space="preserve">Фиксатор отвода пластмас. на 90° для трубы 16/17 </t>
  </si>
  <si>
    <t>3.1.43</t>
  </si>
  <si>
    <t xml:space="preserve">Присадка для добавления в стяжку P </t>
  </si>
  <si>
    <t xml:space="preserve">кг </t>
  </si>
  <si>
    <t>3.1.44</t>
  </si>
  <si>
    <t>Распределительный коллектор HKV-D на 3 контура нерж .сталь</t>
  </si>
  <si>
    <t>3.1.45</t>
  </si>
  <si>
    <t xml:space="preserve">То же, на 8 контуров </t>
  </si>
  <si>
    <t>3.1.46</t>
  </si>
  <si>
    <t>Комплект двух прямых никелирован. шаровых кранов 1" для коллекторов HKV/HLV</t>
  </si>
  <si>
    <t>3.1.47</t>
  </si>
  <si>
    <t xml:space="preserve">Резьбозажимное соединение для подключ. трубы 17х2 мм </t>
  </si>
  <si>
    <t>3.1.48</t>
  </si>
  <si>
    <t xml:space="preserve">Шкаф коллекторный, приставной, тип AP 130/805, белый </t>
  </si>
  <si>
    <t>3.1.49</t>
  </si>
  <si>
    <t xml:space="preserve">То же, AP 130/1205 </t>
  </si>
  <si>
    <t>3.1.50</t>
  </si>
  <si>
    <t>К-т температ. регулирования flex 1`` с термостатической головкой</t>
  </si>
  <si>
    <t xml:space="preserve">компл. </t>
  </si>
  <si>
    <t>3.1.51</t>
  </si>
  <si>
    <t>Трубопровод из стальных легких водогазопроводных предназначенных под накатку резьбы труб ∅15</t>
  </si>
  <si>
    <t>3.1.52</t>
  </si>
  <si>
    <t>Трубопровод из стальных легких водогазопроводных предназначенных под накатку резьбы труб ∅20</t>
  </si>
  <si>
    <t>3.1.53</t>
  </si>
  <si>
    <t>Трубопровод из стальных легких водогазопроводных предназначенных под накатку резьбы труб ∅25</t>
  </si>
  <si>
    <t>3.1.54</t>
  </si>
  <si>
    <t xml:space="preserve">Универсальн.труба RAUTITAN stabil 16,2х2,6 мм, бухта 100 м барьером,(Тmax=95°С, Pmax=0,8 МПа) ∅16х2 </t>
  </si>
  <si>
    <t>3.1.55</t>
  </si>
  <si>
    <t xml:space="preserve">Универсальн.труба RAUTITAN stabil 16,2х2,6 мм, бухта 100 м барьером,(Тmax=95°С, Pmax=0,8 МПа) ∅22х2,7 </t>
  </si>
  <si>
    <t>3.1.56</t>
  </si>
  <si>
    <t xml:space="preserve">Труба защитная гофрированная (пешель) ∅20 </t>
  </si>
  <si>
    <t>3.1.57</t>
  </si>
  <si>
    <t xml:space="preserve">Труба защитная гофрированная (пешель) ∅25 </t>
  </si>
  <si>
    <t>3.1.58</t>
  </si>
  <si>
    <t xml:space="preserve">Термостатический элемент радиаторных терморегуляторов </t>
  </si>
  <si>
    <t>3.1.59</t>
  </si>
  <si>
    <t>Клапан запорный для нижнего присоединения к радиатору, резьба 1/2, прямой</t>
  </si>
  <si>
    <t>3.1.60</t>
  </si>
  <si>
    <t xml:space="preserve">Шаровый кран Py16, Tмакс.150C ∅15 </t>
  </si>
  <si>
    <t>3.1.61</t>
  </si>
  <si>
    <t xml:space="preserve">Шаровый кран Py16, Tмакс.150C ∅20 </t>
  </si>
  <si>
    <t>3.1.62</t>
  </si>
  <si>
    <t>3.1.63</t>
  </si>
  <si>
    <t xml:space="preserve">Воздухоотводчик автоматический ∅15 </t>
  </si>
  <si>
    <t>3.1.64</t>
  </si>
  <si>
    <t xml:space="preserve">м2 </t>
  </si>
  <si>
    <t>3.1.65</t>
  </si>
  <si>
    <t xml:space="preserve">Окраска неизолированных труб масляной краской за 2 раза по грунтовке ГФ-031 в 1 слой </t>
  </si>
  <si>
    <t>3.1.66</t>
  </si>
  <si>
    <t>3.1.67</t>
  </si>
  <si>
    <t xml:space="preserve">Конвектор электрический в комплекте с опорными ножками и термостатом N=1,00кВт </t>
  </si>
  <si>
    <t>3.1.68</t>
  </si>
  <si>
    <t xml:space="preserve">Конвектор электрический в комплекте с опорными ножками и термостатом N=0,50кВт </t>
  </si>
  <si>
    <t>3.1.69</t>
  </si>
  <si>
    <t xml:space="preserve">Конвектор электрический в комплекте с опорными ножками и термостатом во влагозащищенном корпусе N=1,00кВт </t>
  </si>
  <si>
    <t>3.1.70</t>
  </si>
  <si>
    <t xml:space="preserve">Смесительный узел SUMXk25-D-10(25-80) (Kvs=10) </t>
  </si>
  <si>
    <t>3.1.71</t>
  </si>
  <si>
    <t xml:space="preserve">Смесительный узел SUMXk25-D-4(25-60) (Kvs=4) </t>
  </si>
  <si>
    <t>3.1.72</t>
  </si>
  <si>
    <t xml:space="preserve">Смесительный узел SUMXk25-D-6,3(25-60) (Kvs=6.3) </t>
  </si>
  <si>
    <t>3.1.73</t>
  </si>
  <si>
    <t xml:space="preserve">Клапан ручной балансировочный ∅15 </t>
  </si>
  <si>
    <t>3.1.74</t>
  </si>
  <si>
    <t xml:space="preserve">Клапан ручной балансировочный ∅20 </t>
  </si>
  <si>
    <t>3.1.75</t>
  </si>
  <si>
    <t xml:space="preserve">Клапан ручной балансировочный ∅32 </t>
  </si>
  <si>
    <t>3.1.76</t>
  </si>
  <si>
    <t xml:space="preserve">Фильтр сетчатый латунный ∅20 </t>
  </si>
  <si>
    <t>3.1.77</t>
  </si>
  <si>
    <t xml:space="preserve">Фильтр сетчатый латунный ∅25 </t>
  </si>
  <si>
    <t>3.1.78</t>
  </si>
  <si>
    <t xml:space="preserve">Фильтр сетчатый латунный ∅32 </t>
  </si>
  <si>
    <t>3.1.79</t>
  </si>
  <si>
    <t xml:space="preserve">Клапан обратный муфтовый ∅25 </t>
  </si>
  <si>
    <t>3.1.80</t>
  </si>
  <si>
    <t>3.1.81</t>
  </si>
  <si>
    <t>3.1.82</t>
  </si>
  <si>
    <t xml:space="preserve">Шаровый кран Py16, Tмакс.150C ∅32 </t>
  </si>
  <si>
    <t>3.1.83</t>
  </si>
  <si>
    <t xml:space="preserve">Манометр с трехходовым клапаном </t>
  </si>
  <si>
    <t>3.1.84</t>
  </si>
  <si>
    <t xml:space="preserve">Термометр биметалический с осевым подкл. </t>
  </si>
  <si>
    <t>3.1.85</t>
  </si>
  <si>
    <t xml:space="preserve">Кран шаровой (сливной) ∅15 </t>
  </si>
  <si>
    <t>3.1.86</t>
  </si>
  <si>
    <t xml:space="preserve">Воздухоотводчик автоматический </t>
  </si>
  <si>
    <t>3.1.87</t>
  </si>
  <si>
    <t xml:space="preserve">Кран шаровой ∅15 </t>
  </si>
  <si>
    <t>3.1.88</t>
  </si>
  <si>
    <t xml:space="preserve">Фильтр сетчатый ∅32 </t>
  </si>
  <si>
    <t>3.1.89</t>
  </si>
  <si>
    <t xml:space="preserve">Клапан балансировочный ∅20 </t>
  </si>
  <si>
    <t>3.1.90</t>
  </si>
  <si>
    <t xml:space="preserve">Клапан балансировочный ∅25 </t>
  </si>
  <si>
    <t>3.1.91</t>
  </si>
  <si>
    <t xml:space="preserve">Клапан балансировочный ∅32 </t>
  </si>
  <si>
    <t>3.1.92</t>
  </si>
  <si>
    <t xml:space="preserve">Клапан балансировочный ∅40 </t>
  </si>
  <si>
    <t>3.1.93</t>
  </si>
  <si>
    <t xml:space="preserve">Трубопровод из стальных легких водогазопроводных, предназначенных под накатку резьбы труб ∅15 </t>
  </si>
  <si>
    <t>3.1.94</t>
  </si>
  <si>
    <t xml:space="preserve">Трубопровод из стальных легких водогазопроводных, предназначенных под накатку резьбы труб ∅25 </t>
  </si>
  <si>
    <t>3.1.95</t>
  </si>
  <si>
    <t xml:space="preserve">Трубопровод из стальных легких водогазопроводных, предназначенных под накатку резьбы труб ∅32 </t>
  </si>
  <si>
    <t>3.1.96</t>
  </si>
  <si>
    <t xml:space="preserve">Трубопровод из стальных легких водогазопроводных, предназначенных под накатку резьбы труб ∅40 </t>
  </si>
  <si>
    <t>3.1.97</t>
  </si>
  <si>
    <t xml:space="preserve">Трубопровод из стальных легких водогазопроводных, предназначенных под накатку резьбы труб ∅50 </t>
  </si>
  <si>
    <t>3.1.98</t>
  </si>
  <si>
    <t xml:space="preserve">Трубопровод из стальных электросварных прямошовных  труб ∅76х3.0 </t>
  </si>
  <si>
    <t>3.1.99</t>
  </si>
  <si>
    <t xml:space="preserve">Трубопровод из стальных электросварных прямошовных ∅89х3.0 </t>
  </si>
  <si>
    <t>3.1.100</t>
  </si>
  <si>
    <t>Антикоррозийное покрытие краской БТ-177 в 2 слоя ОСТ 6-10-426-79 по грунтовке ГФ-031 в 1 слой ТУ 6-10-698-79</t>
  </si>
  <si>
    <t>116,8</t>
  </si>
  <si>
    <t>3.1.101</t>
  </si>
  <si>
    <t xml:space="preserve">Антикоррозийное покрытие краской БТ-177 в 2 слоя ОСТ 6-10-426-79 по грунтовке ГФ-031 в 1 слой ТУ 6-10-698-79 </t>
  </si>
  <si>
    <t>3.1.102</t>
  </si>
  <si>
    <t>3.1.103</t>
  </si>
  <si>
    <t>3.1.104</t>
  </si>
  <si>
    <t>3.1.105</t>
  </si>
  <si>
    <t xml:space="preserve">Трубопровод из стальных электросварных прямошовных труб ∅76х3,0 </t>
  </si>
  <si>
    <t>3.1.106</t>
  </si>
  <si>
    <t xml:space="preserve">Трубопровод из стальных электросварных прямошовных труб ∅108х3,5 </t>
  </si>
  <si>
    <t>3.1.107</t>
  </si>
  <si>
    <t xml:space="preserve">Трубопровод из стальных электросварных прямошовных труб ∅133х4,0 </t>
  </si>
  <si>
    <t>3.1.108</t>
  </si>
  <si>
    <t xml:space="preserve">Трубопровод из стальных электросварных прямошовных труб ∅159х4,5 </t>
  </si>
  <si>
    <t>3.1.109</t>
  </si>
  <si>
    <t>Антикоррозийное покрытие краской БТ-177 в 2 слоя по грунтовке ГФ-031 в 1 слой ОСТ 6-10-426-79</t>
  </si>
  <si>
    <t>238,0</t>
  </si>
  <si>
    <t>3.1.110</t>
  </si>
  <si>
    <t>Антикоррозийное покрытие краской БТ-177 в 2 слоя по грунтовке ГФ-031 в 1 слой ТУ 6-10-698-79</t>
  </si>
  <si>
    <t>3.1.111</t>
  </si>
  <si>
    <t>Воздушно-тепловая завеса с водяным источником тепла длина 1,5м, Q=15000 Вт, Nу=0,12 Вт, Tmaх=105C, с ЕС-двигателем, пультом управления, концевым выключателем</t>
  </si>
  <si>
    <t>3.1.112</t>
  </si>
  <si>
    <t xml:space="preserve">Смесительный узел с насосом </t>
  </si>
  <si>
    <t>3.1.113</t>
  </si>
  <si>
    <t xml:space="preserve">Подводка гибкая (2 шт.) </t>
  </si>
  <si>
    <t>3.1.114</t>
  </si>
  <si>
    <t>3.1.115</t>
  </si>
  <si>
    <t xml:space="preserve">Термоманометр осевой </t>
  </si>
  <si>
    <t>3.1.116</t>
  </si>
  <si>
    <t xml:space="preserve">Воздухоотводчик автоматический с шаровым краном </t>
  </si>
  <si>
    <t>3.1.117</t>
  </si>
  <si>
    <t xml:space="preserve">Шаровый кран муфтовый ∅25 Py16, Tмакс.150C </t>
  </si>
  <si>
    <t>3.1.118</t>
  </si>
  <si>
    <t xml:space="preserve">Трубопровод из стальных легких водогазопрововодных предназначенных под накатку резьбы труб ∅32 </t>
  </si>
  <si>
    <t>3.1.119</t>
  </si>
  <si>
    <t xml:space="preserve">Трубопровод из стальных легких водогазопрововодных предназначенных под накатку резьбы труб ∅25 </t>
  </si>
  <si>
    <t>3.1.120</t>
  </si>
  <si>
    <t xml:space="preserve">Трубопровод из стальных легких водогазопроводных оцинкованных труб ∅15 </t>
  </si>
  <si>
    <t>3.1.121</t>
  </si>
  <si>
    <t xml:space="preserve">Исполнительный механизм регулируещего клапана </t>
  </si>
  <si>
    <t>3.1.122</t>
  </si>
  <si>
    <t xml:space="preserve">Термостат защиты от замораживания </t>
  </si>
  <si>
    <t>3.1.123</t>
  </si>
  <si>
    <t xml:space="preserve">Выключатель концевой </t>
  </si>
  <si>
    <t>3.1.124</t>
  </si>
  <si>
    <t xml:space="preserve">Пульт управления </t>
  </si>
  <si>
    <t>3.1.125</t>
  </si>
  <si>
    <t xml:space="preserve">Датчик температуры встроенный </t>
  </si>
  <si>
    <t>3.1.126</t>
  </si>
  <si>
    <t xml:space="preserve">Крепление трубопроводов - хомут для трубопровода ∅20 </t>
  </si>
  <si>
    <t>3.1.127</t>
  </si>
  <si>
    <t xml:space="preserve">Крепление трубопроводов - хомут для трубопровода ∅25 </t>
  </si>
  <si>
    <t>3.1.128</t>
  </si>
  <si>
    <t xml:space="preserve">Крепление трубопроводов - хомут для трубопровода ∅32 </t>
  </si>
  <si>
    <t>3.1.129</t>
  </si>
  <si>
    <t xml:space="preserve">Крепление трубопроводов - подвеска резьбовая ПР-8 l=150мм </t>
  </si>
  <si>
    <t>3.1.130</t>
  </si>
  <si>
    <t xml:space="preserve">Крепление трубопроводов - хомут для трубопровода ∅50 </t>
  </si>
  <si>
    <t>3.1.131</t>
  </si>
  <si>
    <t xml:space="preserve">Крепление трубопроводов - хомут для трубопровода ∅65 </t>
  </si>
  <si>
    <t>3.1.132</t>
  </si>
  <si>
    <t xml:space="preserve">Крепление трубопроводов - хомут для трубопровода ∅80 </t>
  </si>
  <si>
    <t>3.1.133</t>
  </si>
  <si>
    <t xml:space="preserve">Крепление трубопроводов - подвеска резьбовая ПР-10 l=150мм </t>
  </si>
  <si>
    <t>3.1.134</t>
  </si>
  <si>
    <t xml:space="preserve">Крепление трубопроводов - хомут для трубопровода ∅100 </t>
  </si>
  <si>
    <t>3.1.135</t>
  </si>
  <si>
    <t xml:space="preserve">Крепление трубопроводов - подвеска резьбовая ПР-12 l=150мм </t>
  </si>
  <si>
    <t>3.1.136</t>
  </si>
  <si>
    <t xml:space="preserve">Опора неподвижная 133 Т3.08 </t>
  </si>
  <si>
    <t>3.1.137</t>
  </si>
  <si>
    <t xml:space="preserve">Опора неподвижная 89 Т3.06 </t>
  </si>
  <si>
    <t>3.1.138</t>
  </si>
  <si>
    <t xml:space="preserve">Опора неподвижная 76 Т3.05 </t>
  </si>
  <si>
    <t xml:space="preserve">Опора неподвижная 57 Т3.04 </t>
  </si>
  <si>
    <t>Вентиляция</t>
  </si>
  <si>
    <t>3.2.1</t>
  </si>
  <si>
    <t>П1В1 Агрегат приточно-вытяжной с утилизацией тепла изоляция - минеральная вата, габариты 7232х2350х2835 мм (дхшхв), сторона подключения левая в комплекте: Aerostar</t>
  </si>
  <si>
    <t>3.2.2</t>
  </si>
  <si>
    <t xml:space="preserve">П1 Решетка вентиляционная для круглых воздуховодов, стальная, 800х200 </t>
  </si>
  <si>
    <t>3.2.3</t>
  </si>
  <si>
    <t>П1 Решетка регулируемая алюминиевая со скрытым креплением, с клапаном расхода воздуха Б1, 1000х300</t>
  </si>
  <si>
    <t>3.2.4</t>
  </si>
  <si>
    <t xml:space="preserve">П1 Воздуховоды из стали прокатной тонколистовой оцинкованной по ГОСТ 14918-80 (класс герметичности А) ∅355 толщиной 0,7мм </t>
  </si>
  <si>
    <t>3.2.5</t>
  </si>
  <si>
    <t xml:space="preserve">П1 Воздуховоды из стали прокатной тонколистовой оцинкованной по ГОСТ 14918-80 (класс герметичности А) ∅450 толщиной 0,7мм </t>
  </si>
  <si>
    <t>3.2.6</t>
  </si>
  <si>
    <t xml:space="preserve">П1 Воздуховоды из стали прокатной тонколистовой оцинкованной по ГОСТ 14918-80 (класс герметичности А) ∅500 толщиной 0,7мм </t>
  </si>
  <si>
    <t>3.2.7</t>
  </si>
  <si>
    <t xml:space="preserve">П1 Воздуховоды из стали прокатной тонколистовой оцинкованной по ГОСТ 14918-80 (класс герметичности А) ∅630 толщиной 0,7мм </t>
  </si>
  <si>
    <t>3.2.8</t>
  </si>
  <si>
    <t xml:space="preserve">П1 Воздуховоды из стали прокатной тонколистовой оцинкованной по ГОСТ 14918-80 (класс герметичности А) ∅710 толщиной 0,7мм </t>
  </si>
  <si>
    <t>3.2.9</t>
  </si>
  <si>
    <t xml:space="preserve">П1 Воздуховоды из стали прокатной тонколистовой оцинкованной по ГОСТ 14918-80 (класс герметичности А)1400х1200 толщиной 0,7мм </t>
  </si>
  <si>
    <t>3.2.10</t>
  </si>
  <si>
    <t xml:space="preserve">П1 Воздуховоды из стали прокатной тонколистовой оцинкованной по ГОСТ 14918-80 (класс герметичности А)1800х1200 толщиной 0,7мм </t>
  </si>
  <si>
    <t>3.2.11</t>
  </si>
  <si>
    <t xml:space="preserve">П1 Воздуховоды из стали прокатной тонколистовой оцинкованной по ГОСТ 14918-80 (класс герметичности А)1200х800 толщиной 0,7мм </t>
  </si>
  <si>
    <t>3.2.12</t>
  </si>
  <si>
    <t>В1 Диффузор потолочный с 4-сторонним воздухораспределением, разм. 600х600</t>
  </si>
  <si>
    <t>3.2.13</t>
  </si>
  <si>
    <t xml:space="preserve">В1 Диффузор потолочный с 4-сторонним воздухораспределением, разм. 600х600 То же , разм. 675х675 </t>
  </si>
  <si>
    <t>3.2.14</t>
  </si>
  <si>
    <t xml:space="preserve">В1 Воздуховоды из стали прокатной тонколистовой оцинкованной по ГОСТ 14918-80 (класс герметичности А) ∅450 толщиной 0,7мм </t>
  </si>
  <si>
    <t>3.2.15</t>
  </si>
  <si>
    <t xml:space="preserve">В1 Воздуховоды из стали прокатной тонколистовой оцинкованной по ГОСТ 14918-80 (класс герметичности А) 600х300 толщиной 0,7мм </t>
  </si>
  <si>
    <t>3.2.16</t>
  </si>
  <si>
    <t xml:space="preserve">В1 Воздуховоды из стали прокатной тонколистовой оцинкованной по ГОСТ 14918-80 (класс герметичности А) 800х500 толщиной 0,7мм </t>
  </si>
  <si>
    <t>3.2.17</t>
  </si>
  <si>
    <t xml:space="preserve">В1 Воздуховоды из стали прокатной тонколистовой оцинкованной по ГОСТ 14918-80 (класс герметичности А) 1000х600 толщиной 0,7мм </t>
  </si>
  <si>
    <t>3.2.18</t>
  </si>
  <si>
    <t xml:space="preserve">В1 Воздуховоды из стали прокатной тонколистовой оцинкованной по ГОСТ 14918-80 (класс герметичности А) 1400х1200 толщиной 0,7мм </t>
  </si>
  <si>
    <t>3.2.19</t>
  </si>
  <si>
    <t>П2В10 Агрегат приточно-вытяжной, с утилизацией тепла, изоляция - минеральная вата габариты 3422х1280х431 мм (дхшхв),сторона обслуживания левая, сторона подключения левая "Aerostar"</t>
  </si>
  <si>
    <t>3.2.20</t>
  </si>
  <si>
    <t xml:space="preserve">Воздуховоды из стали прокатной тонколистовой оцинкованной по ГОСТ 14918-80 (класс герметичности А) 400х200 толщиной 0,7мм </t>
  </si>
  <si>
    <t>3.2.21</t>
  </si>
  <si>
    <t>Решетка регулируемая для технических помещений, 300х300</t>
  </si>
  <si>
    <t>3.2.22</t>
  </si>
  <si>
    <t xml:space="preserve">Лючок для замера параметров воздуха </t>
  </si>
  <si>
    <t>3.2.23</t>
  </si>
  <si>
    <t>П3В3 Агрегат приточно-вытяжной с утилизацией тепла изоляция - минеральная вата, габариты 4809х1300х1825 мм (дхшхв), сторона обслуживания левая, сторона подключения левая</t>
  </si>
  <si>
    <t>3.2.24</t>
  </si>
  <si>
    <t xml:space="preserve">Воздуховоды из стали прокатной тонколистовой оцинкованной по ГОСТ 14918-80 класса А ∅500 толщиной 0,7мм </t>
  </si>
  <si>
    <t>3.2.25</t>
  </si>
  <si>
    <t xml:space="preserve">Воздуховоды из стали прокатной тонколистовой оцинкованной по ГОСТ 14918-80 класса А ∅630 толщиной 0,7мм </t>
  </si>
  <si>
    <t>3.2.26</t>
  </si>
  <si>
    <t xml:space="preserve">Воздуховоды из стали прокатной тонколистовой оцинкованной по ГОСТ 14918-80 класса А ∅710 толщиной 0,7мм </t>
  </si>
  <si>
    <t>3.2.27</t>
  </si>
  <si>
    <t xml:space="preserve">Воздуховоды из стали прокатной тонколистовой оцинкованной по ГОСТ 14918-80 класса А 1000х500 </t>
  </si>
  <si>
    <t>3.2.28</t>
  </si>
  <si>
    <t xml:space="preserve">Решетка вентиляционная для круглых воздуховодов, стальная, 800х300 РС7-800х300-∅500 </t>
  </si>
  <si>
    <t>3.2.29</t>
  </si>
  <si>
    <t xml:space="preserve">Решетка вентиляционная для круглых воздуховодов, стальная, 800х300 РС7-800х300-∅630 </t>
  </si>
  <si>
    <t>3.2.30</t>
  </si>
  <si>
    <t xml:space="preserve">Решетка вентиляционная для круглых воздуховодов, стальная, 800х300 РС7-800х300-∅710 </t>
  </si>
  <si>
    <t>3.2.31</t>
  </si>
  <si>
    <t>3.2.32</t>
  </si>
  <si>
    <t>П4В4 Агрегат приточно-вытяжной с утилизацией тепла изоляция - минеральная вата габариты 4162х820х1185 мм (дхшхв), сторона подключения левая в комплекте: Aerostar</t>
  </si>
  <si>
    <t>3.2.33</t>
  </si>
  <si>
    <t>Воздуховоды из стали прокатной тонколистовой оцинкованной по ГОСТ 14918-80 класса А ∅450 толщиной 0,7мм</t>
  </si>
  <si>
    <t>3.2.34</t>
  </si>
  <si>
    <t>Воздуховоды из стали прокатной тонколистовой оцинкованной по ГОСТ 14918-80 класса А 1000х700 толщиной 0,7мм</t>
  </si>
  <si>
    <t>3.2.35</t>
  </si>
  <si>
    <t>Решетка вентиляционная для круглых воздуховодов 600х200</t>
  </si>
  <si>
    <t>3.2.36</t>
  </si>
  <si>
    <t>Лючок для замера параметров воздуха</t>
  </si>
  <si>
    <t>3.2.37</t>
  </si>
  <si>
    <t>П5В5 Агрегат приточно-вытяжной с утилизацией тепла изоляция - минеральная вата габариты 5447х1300х1825 мм (дхшхв), сторона подключения левая, в комплекте: Aerostar</t>
  </si>
  <si>
    <t>3.2.38</t>
  </si>
  <si>
    <t>3.2.39</t>
  </si>
  <si>
    <t>3.2.40</t>
  </si>
  <si>
    <t>3.2.41</t>
  </si>
  <si>
    <t xml:space="preserve">Воздуховоды из стали прокатной тонколистовой оцинкованной по ГОСТ 14918-80 класса А∅125 толщиной 0,55мм </t>
  </si>
  <si>
    <t>3.2.42</t>
  </si>
  <si>
    <t xml:space="preserve">Воздуховоды из стали прокатной тонколистовой оцинкованной по ГОСТ 14918-80 класса А∅160 толщиной 0,55мм </t>
  </si>
  <si>
    <t>3.2.43</t>
  </si>
  <si>
    <t xml:space="preserve">Воздуховоды из стали прокатной тонколистовой оцинкованной по ГОСТ 14918-80 класса А∅500 толщиной 0,7мм </t>
  </si>
  <si>
    <t>3.2.44</t>
  </si>
  <si>
    <t xml:space="preserve">Воздуховоды из стали прокатной тонколистовой оцинкованной по ГОСТ 14918-80 класса А∅630 толщиной 0,7мм </t>
  </si>
  <si>
    <t>3.2.45</t>
  </si>
  <si>
    <t xml:space="preserve">Воздуховоды из стали прокатной тонколистовой оцинкованной по ГОСТ 14918-80 класса А∅710 толщиной 0,7мм </t>
  </si>
  <si>
    <t>3.2.46</t>
  </si>
  <si>
    <t>Лючок для замера параметров воздуха А9-57</t>
  </si>
  <si>
    <t>3.2.47</t>
  </si>
  <si>
    <t xml:space="preserve">Гибкий воздуховод ∅160 </t>
  </si>
  <si>
    <t>1,6</t>
  </si>
  <si>
    <t>3.2.48</t>
  </si>
  <si>
    <t xml:space="preserve">Гибкий воздуховод То же, ∅125 </t>
  </si>
  <si>
    <t>1,5</t>
  </si>
  <si>
    <t>3.2.49</t>
  </si>
  <si>
    <t xml:space="preserve">Решетка потолочная стальная с 4-сторонним воздухораспределением, с крепежными отверстиями, 410х410, с узлом подключения для потолочной решетки типа УПП1 РС5/4-1-410х410 </t>
  </si>
  <si>
    <t>3.2.50</t>
  </si>
  <si>
    <t xml:space="preserve">Решетка потолочная стальная с 4-сторонним воздухораспределением, с крепежными отверстиями, 410х410, с узлом подключения для потолочной решетки типа УПП1 УПП1-Б-Р-400х400х310-∅160 </t>
  </si>
  <si>
    <t>3.2.51</t>
  </si>
  <si>
    <t xml:space="preserve">Универсальный диффузор, ∅160 </t>
  </si>
  <si>
    <t>3.2.52</t>
  </si>
  <si>
    <t>Перенос дымоприемника существующей системы дымоудаления</t>
  </si>
  <si>
    <t>3.2.53</t>
  </si>
  <si>
    <t>П6 Агрегат приточный, прямоточный изоляция - минеральная вата габариты 2728х820х635 мм (дхшхв), сторона подключения левая, в комплекте: Aerostar</t>
  </si>
  <si>
    <t>3.2.54</t>
  </si>
  <si>
    <t xml:space="preserve">Воздуховоды из стали прокатной тонколистовой оцинкованной по ГОСТ 14918-80 класса А ∅450 толщиной 0,7мм </t>
  </si>
  <si>
    <t>3.2.55</t>
  </si>
  <si>
    <t>3.2.56</t>
  </si>
  <si>
    <t xml:space="preserve">Решетка вентиляционная для круглых воздуховодов, стальная, 500х250 РС7-500х250-∅450 </t>
  </si>
  <si>
    <t>3.2.57</t>
  </si>
  <si>
    <t>П7Агрегат приточный, прямоточный, изоляция - минеральная вата, габариты 2937х1130х765 мм (дхшхв), сторона подключения левая, в комплекте: Aerostar</t>
  </si>
  <si>
    <t>3.2.58</t>
  </si>
  <si>
    <t xml:space="preserve">Воздуховоды из стали прокатной тонколистовой оцинкованной по ГОСТ 14918-80 класса А∅100 толщиной 0,5мм </t>
  </si>
  <si>
    <t>3.2.59</t>
  </si>
  <si>
    <t xml:space="preserve">Воздуховоды из стали прокатной тонколистовой оцинкованной по ГОСТ 14918-80 класса А∅160 толщиной 0,5мм </t>
  </si>
  <si>
    <t>3.2.60</t>
  </si>
  <si>
    <t xml:space="preserve">Воздуховоды из стали прокатной тонколистовой оцинкованной по ГОСТ 14918-80 класса А∅200 толщиной 0,5мм </t>
  </si>
  <si>
    <t>3.2.61</t>
  </si>
  <si>
    <t xml:space="preserve">Воздуховоды из стали прокатной тонколистовой оцинкованной по ГОСТ 14918-80 класса А∅250 толщиной 0,5мм </t>
  </si>
  <si>
    <t>3.2.62</t>
  </si>
  <si>
    <t xml:space="preserve">Воздуховоды из стали прокатной тонколистовой оцинкованной по ГОСТ 14918-80 класса А∅400 толщиной 0,6мм </t>
  </si>
  <si>
    <t>3.2.63</t>
  </si>
  <si>
    <t xml:space="preserve">Воздуховоды из стали прокатной тонколистовой оцинкованной по ГОСТ 14918-80 класса А∅450 толщиной 0,6мм </t>
  </si>
  <si>
    <t>3.2.64</t>
  </si>
  <si>
    <t>3.2.65</t>
  </si>
  <si>
    <t xml:space="preserve">Воздуховоды из стали прокатной тонколистовой оцинкованной по ГОСТ 14918-80 класса А∅560 толщиной 0,7мм </t>
  </si>
  <si>
    <t>3.2.66</t>
  </si>
  <si>
    <t>3.2.67</t>
  </si>
  <si>
    <t xml:space="preserve">Короб из стали прокатной тонколистовой оцинкованной по ГОСТ 14918-80 класса А разм.1030х580 толщиной 0,7мм </t>
  </si>
  <si>
    <t xml:space="preserve">0,7 </t>
  </si>
  <si>
    <t>3.2.68</t>
  </si>
  <si>
    <t>3.2.69</t>
  </si>
  <si>
    <t xml:space="preserve">Универсальный диффузор, ∅100 </t>
  </si>
  <si>
    <t>3.2.70</t>
  </si>
  <si>
    <t xml:space="preserve">Решетка потолочная стальная с 4-сторонним воздухораспределением, с крепежными отверстиями, 553х553, с узлом подключения для потолочной решетки типа УПП1,  РС5/4-1-553х553 </t>
  </si>
  <si>
    <t>3.2.71</t>
  </si>
  <si>
    <t xml:space="preserve">Решетка потолочная стальная с 4-сторонним воздухораспределением, с крепежными отверстиями, 553х553, с узлом подключения для потолочной решетки типа УПП1,  УПП1-Б-Р-500х500х390-∅200 </t>
  </si>
  <si>
    <t>3.2.72</t>
  </si>
  <si>
    <t>П8 Агрегат приточный, прямоточный, изоляция - минеральная вата, габариты 2728х930х765 мм (дхшхв), сторона подключения левая, в комплекте: Aerostar</t>
  </si>
  <si>
    <t>3.2.73</t>
  </si>
  <si>
    <t xml:space="preserve">Воздуховоды из стали прокатной тонколистовой оцинкованной по ГОСТ 14918-80 класса А ∅315 толщиной 0,7мм </t>
  </si>
  <si>
    <t>3.2.74</t>
  </si>
  <si>
    <t xml:space="preserve">Воздуховоды из стали прокатной тонколистовой оцинкованной по ГОСТ 14918-80 класса А ∅355 толщиной 0,7мм </t>
  </si>
  <si>
    <t>3.2.75</t>
  </si>
  <si>
    <t>3.2.76</t>
  </si>
  <si>
    <t>3.2.77</t>
  </si>
  <si>
    <t xml:space="preserve">Короб из стали прокатной тонколистовой оцинкованной по ГОСТ 14918-80 класса А  разм.830х580 толщиной 0,7мм </t>
  </si>
  <si>
    <t>0,7</t>
  </si>
  <si>
    <t>3.2.78</t>
  </si>
  <si>
    <t xml:space="preserve">Решетка вентиляционная для круглых воздуховодов 600х150 РС7-600х150-∅315 </t>
  </si>
  <si>
    <t>3.2.79</t>
  </si>
  <si>
    <t xml:space="preserve">Решетка вентиляционная для круглых воздуховодов 600х150 РС7-600х150-∅355 </t>
  </si>
  <si>
    <t>3.2.80</t>
  </si>
  <si>
    <t>3.2.81</t>
  </si>
  <si>
    <t>В2Вытяжная установка Aerostar</t>
  </si>
  <si>
    <t>3.2.82</t>
  </si>
  <si>
    <t xml:space="preserve">Воздуховоды из стали прокатной тонколистовой оцинкованной по ГОСТ 14918-80 класса А∅100 толщиной 0,55мм </t>
  </si>
  <si>
    <t>19,0</t>
  </si>
  <si>
    <t>3.2.83</t>
  </si>
  <si>
    <t>3,0</t>
  </si>
  <si>
    <t>3.2.84</t>
  </si>
  <si>
    <t xml:space="preserve">Воздуховоды из стали прокатной тонколистовой оцинкованной по ГОСТ 14918-80 класса А∅200 толщиной 0,55мм </t>
  </si>
  <si>
    <t>25,0</t>
  </si>
  <si>
    <t>3.2.85</t>
  </si>
  <si>
    <t xml:space="preserve">Решетка для круглых воздуховодов, стальная 150х50 РС7-150х50-∅100 </t>
  </si>
  <si>
    <t>3.2.86</t>
  </si>
  <si>
    <t>Клапан обратный круглый, ∅200 КО-200</t>
  </si>
  <si>
    <t>3.2.87</t>
  </si>
  <si>
    <t>3.2.88</t>
  </si>
  <si>
    <t>В6 Вытяжная установка Aerostar</t>
  </si>
  <si>
    <t>3.2.89</t>
  </si>
  <si>
    <t>10,0</t>
  </si>
  <si>
    <t>3.2.90</t>
  </si>
  <si>
    <t xml:space="preserve">20,0 </t>
  </si>
  <si>
    <t>3.2.91</t>
  </si>
  <si>
    <t>Решетка для круглых воздуховодов, стальная 150х50 РС7-150х50-∅100</t>
  </si>
  <si>
    <t>3.2.92</t>
  </si>
  <si>
    <t xml:space="preserve">Клапан обратный круглый,∅160 КО-160 </t>
  </si>
  <si>
    <t>3.2.93</t>
  </si>
  <si>
    <t>3.2.94</t>
  </si>
  <si>
    <t>В7 Вытяжная установка Aerostar</t>
  </si>
  <si>
    <t>3.2.95</t>
  </si>
  <si>
    <t xml:space="preserve">Воздуховоды из стали прокатной тонколистовой оцинкованной по ГОСТ 14918-80 класса А ∅100 толщиной 0,55мм </t>
  </si>
  <si>
    <t>3.2.96</t>
  </si>
  <si>
    <t xml:space="preserve">Воздуховоды из стали прокатной тонколистовой оцинкованной по ГОСТ 14918-80 класса А ∅160 толщиной 0,55мм </t>
  </si>
  <si>
    <t>3.2.97</t>
  </si>
  <si>
    <t xml:space="preserve">Решетка для круглых воздуховодов, стальная 200х50 РС7-200х50-∅100 </t>
  </si>
  <si>
    <t>3.2.98</t>
  </si>
  <si>
    <t xml:space="preserve">Решетка для круглых воздуховодов, стальная 400х50 РС7-400х50-∅100 </t>
  </si>
  <si>
    <t>3.2.99</t>
  </si>
  <si>
    <t>Клапан обратный круглый, ∅160 КО-160</t>
  </si>
  <si>
    <t>3.2.100</t>
  </si>
  <si>
    <t>3.2.101</t>
  </si>
  <si>
    <t>В8 Вытяжная установка в каркасном исполнении, для влажных условий, в комплекте: Aerostar</t>
  </si>
  <si>
    <t>3.2.102</t>
  </si>
  <si>
    <t>3.2.103</t>
  </si>
  <si>
    <t xml:space="preserve">Воздуховоды из стали прокатной тонколистовой оцинкованной по ГОСТ 14918-80 класса А ∅200 толщиной 0,55мм </t>
  </si>
  <si>
    <t>3.2.104</t>
  </si>
  <si>
    <t xml:space="preserve">Воздуховоды из стали прокатной тонколистовой оцинкованной по ГОСТ 14918-80 класса А ∅315 толщиной 0,6мм </t>
  </si>
  <si>
    <t>3.2.105</t>
  </si>
  <si>
    <t xml:space="preserve">Воздуховоды из стали прокатной тонколистовой оцинкованной по ГОСТ 14918-80 класса А ∅355 толщиной 0,6мм </t>
  </si>
  <si>
    <t>3.2.106</t>
  </si>
  <si>
    <t xml:space="preserve">Воздуховоды из стали прокатной тонколистовой оцинкованной по ГОСТ 14918-80 класса А ∅450 толщиной 0,6мм </t>
  </si>
  <si>
    <t>3.2.107</t>
  </si>
  <si>
    <t xml:space="preserve">Воздуховоды из стали прокатной тонколистовой оцинкованной по ГОСТ 14918-80 класса А ∅500 толщиной 0,6мм </t>
  </si>
  <si>
    <t>3.2.108</t>
  </si>
  <si>
    <t>3.2.109</t>
  </si>
  <si>
    <t xml:space="preserve">Шумоглушитель круглый, ∅500, длиной 1000мм ГТК -500 </t>
  </si>
  <si>
    <t>3.2.110</t>
  </si>
  <si>
    <t xml:space="preserve">Универсальный диффузор, ∅100 ДПУ-100 </t>
  </si>
  <si>
    <t>3.2.111</t>
  </si>
  <si>
    <t xml:space="preserve">Решетка потолочная стальная с 4-сторонним воздухораспределением, с крепежными отверстиями, 553х553, с узлом подключения для потолочной решетки типа УПП1, РС5/4-1-553х553 </t>
  </si>
  <si>
    <t>3.2.112</t>
  </si>
  <si>
    <t xml:space="preserve">Решетка потолочная стальная с 4-сторонним воздухораспределением, с крепежными отверстиями, 553х553, с узлом подключения для потолочной решетки типа УПП1, УПП1-Б-Р-500х500х390-∅200 </t>
  </si>
  <si>
    <t>3.2.113</t>
  </si>
  <si>
    <t xml:space="preserve">Решетка потолочная стальная с 4-сторонним воздухораспределением,  боковым подводом, с дроссель-клапаном, диаметр подводящего Гибкий воздуховод ∅100 </t>
  </si>
  <si>
    <t>0,8</t>
  </si>
  <si>
    <t>3.2.114</t>
  </si>
  <si>
    <t xml:space="preserve">Решетка потолочная стальная с 4-сторонним воздухораспределением,  боковым подводом, с дроссель-клапаном, диаметр подводящего Гибкий воздуховод ∅200 </t>
  </si>
  <si>
    <t>5,0</t>
  </si>
  <si>
    <t>3.2.115</t>
  </si>
  <si>
    <t>В9 Вытяжная установка в каркасном исполнении, ля влажных условий, в комплекте: Aerostar</t>
  </si>
  <si>
    <t>3.2.116</t>
  </si>
  <si>
    <t>3.2.117</t>
  </si>
  <si>
    <t>3.2.118</t>
  </si>
  <si>
    <t>3.2.119</t>
  </si>
  <si>
    <t>3.2.120</t>
  </si>
  <si>
    <t xml:space="preserve">Воздуховоды из стали прокатной тонколистовой оцинкованной по ГОСТ 14918-80 класса А ∅400 толщиной 0,6мм </t>
  </si>
  <si>
    <t>3.2.121</t>
  </si>
  <si>
    <t>3.2.122</t>
  </si>
  <si>
    <t xml:space="preserve">Воздуховоды из стали прокатной тонколистовой оцинкованной по ГОСТ 14918-80 класса А ∅560 толщиной 0,7мм </t>
  </si>
  <si>
    <t>3.2.123</t>
  </si>
  <si>
    <t>3.2.124</t>
  </si>
  <si>
    <t>3.2.125</t>
  </si>
  <si>
    <t xml:space="preserve">Воздуховоды из стали прокатной тонколистовой оцинкованной по ГОСТ 14918-80 класса А ∅800 толщиной 0,7мм </t>
  </si>
  <si>
    <t>3.2.126</t>
  </si>
  <si>
    <t xml:space="preserve">Воздуховоды из стали прокатной тонколистовой оцинкованной по ГОСТ 14918-80 класса А 1000х500 толщиной 1,0мм </t>
  </si>
  <si>
    <t>3.2.127</t>
  </si>
  <si>
    <t xml:space="preserve">Воздуховоды из стали прокатной тонколистовой оцинкованной по ГОСТ 14918-80 класса А Гибкий воздуховод ∅200 </t>
  </si>
  <si>
    <t>6,0</t>
  </si>
  <si>
    <t>3.2.128</t>
  </si>
  <si>
    <t xml:space="preserve">Шумоглушитель пластинчатый, 1000х500, длиной 1000мм ГП 1000х500 </t>
  </si>
  <si>
    <t>3.2.129</t>
  </si>
  <si>
    <t xml:space="preserve">Универсальный диффузор, ∅160 ДПУ-160 </t>
  </si>
  <si>
    <t>3.2.130</t>
  </si>
  <si>
    <t xml:space="preserve">Решетка потолочная стальная с 4-сторонним воздухораспределением, с крепежными отверстиями, 553х553,  с узлом подключения для потолочной решетки типа УПП1,  боковым подводом , с дроссель-клапаном, диаметр подводящего РС5/4-1-553х553 </t>
  </si>
  <si>
    <t>3.2.131</t>
  </si>
  <si>
    <t xml:space="preserve">Решетка потолочная стальная с 4-сторонним воздухораспределением, с крепежными отверстиями, 553х553,  с узлом подключения для потолочной решетки типа УПП1,  боковым подводом , с дроссель-клапаном, диаметр подводящего УПП1-Б-Р-500х500х390-∅200 </t>
  </si>
  <si>
    <t>3.2.132</t>
  </si>
  <si>
    <t>3.2.133</t>
  </si>
  <si>
    <t>Пожарный клапан</t>
  </si>
  <si>
    <t>3.2.134</t>
  </si>
  <si>
    <t xml:space="preserve">Дросель клапан </t>
  </si>
  <si>
    <t>3.2.135</t>
  </si>
  <si>
    <t>3.2.136</t>
  </si>
  <si>
    <t>Вентилятор канальный центробежный G=700 м3/час, N=0,110 КВт, n=2550 об/мин U=230В; ν=50Гц с регулятором скорости RV/RVS-1/RVN</t>
  </si>
  <si>
    <t>Кондиционирование</t>
  </si>
  <si>
    <t>3.3.1</t>
  </si>
  <si>
    <t xml:space="preserve">Наружный блок мультизональной системы кондиционирования ERXY3-224 Electrolux </t>
  </si>
  <si>
    <t>3.3.2</t>
  </si>
  <si>
    <t xml:space="preserve">Наружный блок мультизональной системы кондиционирования ERXY3-335 Electrolux </t>
  </si>
  <si>
    <t>3.3.3</t>
  </si>
  <si>
    <t xml:space="preserve">Наружный блок мультизональной системы кондиционирования с функцией диагностики black-box ERXY3-680 Electrolux </t>
  </si>
  <si>
    <t>3.3.4</t>
  </si>
  <si>
    <t xml:space="preserve">Внутренний блок кассетного типа с беспроводным пультом ДУ, с 3-скоростным AC-мотором вентилятора, низкошумного исполнения, с точностью поддержания температуры ±0.5°C ESVMC4-SF-14S Electrolux </t>
  </si>
  <si>
    <t>3.3.5</t>
  </si>
  <si>
    <t xml:space="preserve">Внутренний блок кассетного типа с беспроводным пультом ДУ, с 3-скоростным AC-мотором вентилятора, низкошумного исполнения, с точностью поддержания температуры ±0.5°C ESVMC4/C-SF-36S Electrolux </t>
  </si>
  <si>
    <t>3.3.6</t>
  </si>
  <si>
    <t xml:space="preserve">Внутренний блок кассетного типа с беспроводным пультом ДУ, с 3-скоростным AC-мотором вентилятора, низкошумного исполнения, с точностью поддержания температуры ±0.5°C ESVMC4/C-SF-45S Electrolux </t>
  </si>
  <si>
    <t>3.3.7</t>
  </si>
  <si>
    <t xml:space="preserve">Внутренний блок кассетного типа с беспроводным пультом ДУ, с 3-скоростным AC-мотором вентилятора, низкошумного исполнения , с точностью поддержания температуры ±0.5°C ESVMC4/C-SF-90S Electrolux </t>
  </si>
  <si>
    <t>3.3.8</t>
  </si>
  <si>
    <t xml:space="preserve">Внутренний блок кассетного типа с беспроводным пультом ДУ, с 3-скоростным AC-мотором вентилятора, низкошумного исполнения, с точностью поддержания температуры ±0.5°C ESVMC4/C-SF-112S Electrolux </t>
  </si>
  <si>
    <t>3.3.9</t>
  </si>
  <si>
    <t xml:space="preserve">Внутренний блок кассетного типа с беспроводным пультом ДУ, с 3-скоростным AC-мотором вентилятора, низкошумного исполнения, с точностью поддержания температуры ±0.5°C ESVMC4/C-SF-71S Electrolux </t>
  </si>
  <si>
    <t>3.3.10</t>
  </si>
  <si>
    <t xml:space="preserve">Разветвитель E-102SF2 Electrolux </t>
  </si>
  <si>
    <t>3.3.11</t>
  </si>
  <si>
    <t xml:space="preserve">Разветвитель Electrolux E-162SF2 </t>
  </si>
  <si>
    <t>3.3.12</t>
  </si>
  <si>
    <t xml:space="preserve">Разветвитель Electrolux E-242SF2 </t>
  </si>
  <si>
    <t>3.3.13</t>
  </si>
  <si>
    <t xml:space="preserve">Панель управления EYRE-T03H Electrolux </t>
  </si>
  <si>
    <t>3.3.14</t>
  </si>
  <si>
    <t xml:space="preserve">Панель управления Electrolux EYRE-Z01H </t>
  </si>
  <si>
    <t>3.3.15</t>
  </si>
  <si>
    <t xml:space="preserve">Декоративная панель Electrolux ESVMCP-600S </t>
  </si>
  <si>
    <t>3.3.16</t>
  </si>
  <si>
    <t xml:space="preserve">Декоративная панель Electrolux ESVMCP-950S </t>
  </si>
  <si>
    <t>3.3.17</t>
  </si>
  <si>
    <t xml:space="preserve">Дренажный насос Aspen </t>
  </si>
  <si>
    <t>3.3.18</t>
  </si>
  <si>
    <t xml:space="preserve">Трубка дренажная капиллярная ∅ 9 мм </t>
  </si>
  <si>
    <t>3.3.19</t>
  </si>
  <si>
    <t xml:space="preserve">Хладагент для дозаправки наружного блока R 410А </t>
  </si>
  <si>
    <t>35,3</t>
  </si>
  <si>
    <t>3.3.20</t>
  </si>
  <si>
    <t xml:space="preserve">Фреонопровод медный ∅6,35 мм </t>
  </si>
  <si>
    <t>3.3.21</t>
  </si>
  <si>
    <t xml:space="preserve">Фреонопровод медный ∅9,53 мм </t>
  </si>
  <si>
    <t>3.3.22</t>
  </si>
  <si>
    <t xml:space="preserve">Фреонопровод медный ∅12,7 мм </t>
  </si>
  <si>
    <t>3.3.23</t>
  </si>
  <si>
    <t xml:space="preserve">Фреонопровод медный ∅15,88 мм </t>
  </si>
  <si>
    <t>3.3.24</t>
  </si>
  <si>
    <t xml:space="preserve">Фреонопровод медный ∅19,05 мм </t>
  </si>
  <si>
    <t>3.3.25</t>
  </si>
  <si>
    <t xml:space="preserve">Фреонопровод медный ∅22,2 мм </t>
  </si>
  <si>
    <t>3.3.26</t>
  </si>
  <si>
    <t xml:space="preserve">Фреонопровод медный ∅25,4 мм </t>
  </si>
  <si>
    <t>3.3.27</t>
  </si>
  <si>
    <t xml:space="preserve">Фреонопровод медный ∅28,6 мм </t>
  </si>
  <si>
    <t>3.3.28</t>
  </si>
  <si>
    <t xml:space="preserve">Изоляция К-Flex толщиной 9 мм для фреонопроводов K-FLEX ∅6,35 мм </t>
  </si>
  <si>
    <t>3.3.29</t>
  </si>
  <si>
    <t xml:space="preserve">Изоляция К-Flex толщиной 9 мм для фреонопроводов K-FLEX ∅9,53 мм </t>
  </si>
  <si>
    <t>3.3.30</t>
  </si>
  <si>
    <t xml:space="preserve">Изоляция К-Flex толщиной 9 мм для фреонопроводов K-FLEX ∅12,7 мм </t>
  </si>
  <si>
    <t>3.3.31</t>
  </si>
  <si>
    <t xml:space="preserve">Изоляция К-Flex толщиной 9 мм для фреонопроводов K-FLEX ∅15,88 мм </t>
  </si>
  <si>
    <t>3.3.32</t>
  </si>
  <si>
    <t xml:space="preserve">Изоляция К-Flex толщиной 9 мм для фреонопроводов K-FLEX ∅19,05 мм </t>
  </si>
  <si>
    <t>3.3.33</t>
  </si>
  <si>
    <t xml:space="preserve">Изоляция К-Flex толщиной 9 мм для фреонопроводов K-FLEX ∅22,2 мм </t>
  </si>
  <si>
    <t>3.3.34</t>
  </si>
  <si>
    <t xml:space="preserve">Изоляция К-Flex толщиной 9 мм для фреонопроводов K-FLEX ∅25,4 мм </t>
  </si>
  <si>
    <t>3.3.35</t>
  </si>
  <si>
    <t xml:space="preserve">Изоляция К-Flex толщиной 9 мм для фреонопроводов K-FLEX ∅28,6 мм </t>
  </si>
  <si>
    <t>3.3.36</t>
  </si>
  <si>
    <t>Наружный блок системы кондиционирования EACS-18HF2/N3/out Electrolux*</t>
  </si>
  <si>
    <t>3.3.37</t>
  </si>
  <si>
    <t xml:space="preserve">Внутренний блок настенного типа с беспроводным пультом ДУ, с 7-скоростным AC-мотором вентилятора, низкошумного исполнения , с точностью поддержания температуры ±0.5°C EACS-18HF2/N3/in Electrolux* </t>
  </si>
  <si>
    <t>3.3.38</t>
  </si>
  <si>
    <t>3.3.39</t>
  </si>
  <si>
    <t>3.3.40</t>
  </si>
  <si>
    <t>3.3.41</t>
  </si>
  <si>
    <t>3.3.42</t>
  </si>
  <si>
    <t xml:space="preserve">Наружный блок системы кондиционирования EACS-18HF2/N3/out Electrolux* </t>
  </si>
  <si>
    <t>3.3.43</t>
  </si>
  <si>
    <t xml:space="preserve">Внутренний блок настенного типа с беспроводным пультом ДУ, с 7-скоростным AC-мотором вентилятора, низкошумного  исполнения , с точностью поддержания температуры ±0.5°C EACS-18HF2/N3/in Electrolux* </t>
  </si>
  <si>
    <t>3.3.44</t>
  </si>
  <si>
    <t xml:space="preserve">Комплект зимний "Снегирь" для кондиционера НС-1090208 Balu* </t>
  </si>
  <si>
    <t>3.3.45</t>
  </si>
  <si>
    <t xml:space="preserve">Согласователь работы кондиционеров СРК-2.3У НС-1213965 </t>
  </si>
  <si>
    <t>3.3.46</t>
  </si>
  <si>
    <t>3.3.47</t>
  </si>
  <si>
    <t>3.3.48</t>
  </si>
  <si>
    <t>3.3.49</t>
  </si>
  <si>
    <t>Подобрать аналог дешевле и без потери качества</t>
  </si>
  <si>
    <t>Оборудование поставляется заказчиком, только монтаж и ПНР</t>
  </si>
  <si>
    <t>Предложить среднию цену по диаметрам</t>
  </si>
  <si>
    <t>Парные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</si>
</sst>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</font>
    <font>
      <sz val="12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  <font>
      <b/>
      <i/>
      <u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F56"/>
        <bgColor rgb="FF000000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92">
    <xf numFmtId="0" fontId="0" fillId="0" borderId="0" xfId="0" applyFill="1" applyBorder="1" applyAlignment="1">
      <alignment horizontal="left" vertical="top"/>
    </xf>
    <xf numFmtId="4" fontId="2" fillId="0" borderId="1" xfId="1" applyNumberFormat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right" vertical="center" wrapText="1"/>
    </xf>
    <xf numFmtId="49" fontId="5" fillId="0" borderId="1" xfId="3" quotePrefix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vertical="center"/>
    </xf>
    <xf numFmtId="4" fontId="5" fillId="3" borderId="1" xfId="4" applyNumberFormat="1" applyFont="1" applyFill="1" applyBorder="1" applyAlignment="1">
      <alignment horizontal="right" vertical="center" wrapText="1"/>
    </xf>
    <xf numFmtId="164" fontId="5" fillId="0" borderId="1" xfId="4" applyNumberFormat="1" applyFont="1" applyBorder="1" applyAlignment="1">
      <alignment horizontal="center" vertical="center" wrapText="1"/>
    </xf>
    <xf numFmtId="0" fontId="9" fillId="0" borderId="0" xfId="1" applyFont="1"/>
    <xf numFmtId="0" fontId="9" fillId="0" borderId="0" xfId="1" quotePrefix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Border="1"/>
    <xf numFmtId="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1" applyFont="1" applyAlignment="1">
      <alignment wrapText="1"/>
    </xf>
    <xf numFmtId="0" fontId="9" fillId="4" borderId="0" xfId="1" applyFont="1" applyFill="1"/>
    <xf numFmtId="49" fontId="5" fillId="0" borderId="2" xfId="3" quotePrefix="1" applyNumberFormat="1" applyFont="1" applyBorder="1" applyAlignment="1">
      <alignment horizontal="center" vertical="center" wrapText="1"/>
    </xf>
    <xf numFmtId="49" fontId="5" fillId="0" borderId="1" xfId="3" quotePrefix="1" applyNumberFormat="1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right" vertical="center" wrapText="1"/>
    </xf>
    <xf numFmtId="0" fontId="12" fillId="0" borderId="1" xfId="1" applyFont="1" applyBorder="1"/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4" xfId="1" applyFont="1" applyBorder="1"/>
    <xf numFmtId="0" fontId="12" fillId="0" borderId="4" xfId="1" applyFont="1" applyBorder="1" applyAlignment="1">
      <alignment horizontal="center" vertical="center"/>
    </xf>
    <xf numFmtId="0" fontId="12" fillId="0" borderId="4" xfId="1" applyFont="1" applyBorder="1"/>
    <xf numFmtId="4" fontId="7" fillId="0" borderId="4" xfId="1" applyNumberFormat="1" applyFont="1" applyBorder="1" applyAlignment="1">
      <alignment horizontal="center" vertical="center"/>
    </xf>
    <xf numFmtId="4" fontId="5" fillId="3" borderId="4" xfId="4" applyNumberFormat="1" applyFont="1" applyFill="1" applyBorder="1" applyAlignment="1">
      <alignment horizontal="right" vertical="center" wrapText="1"/>
    </xf>
    <xf numFmtId="164" fontId="7" fillId="0" borderId="4" xfId="1" applyNumberFormat="1" applyFont="1" applyBorder="1" applyAlignment="1">
      <alignment vertical="center"/>
    </xf>
    <xf numFmtId="4" fontId="10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12" fillId="0" borderId="4" xfId="1" applyNumberFormat="1" applyFont="1" applyBorder="1" applyAlignment="1">
      <alignment horizontal="center" vertical="center"/>
    </xf>
    <xf numFmtId="4" fontId="9" fillId="0" borderId="0" xfId="1" applyNumberFormat="1" applyFont="1" applyAlignment="1">
      <alignment horizontal="center" vertical="center"/>
    </xf>
    <xf numFmtId="4" fontId="6" fillId="0" borderId="3" xfId="1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4" fontId="5" fillId="5" borderId="1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4" fontId="6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vertical="center"/>
    </xf>
    <xf numFmtId="0" fontId="10" fillId="4" borderId="1" xfId="1" applyFont="1" applyFill="1" applyBorder="1" applyAlignment="1">
      <alignment horizontal="center" vertical="center" wrapText="1"/>
    </xf>
    <xf numFmtId="4" fontId="10" fillId="4" borderId="1" xfId="1" applyNumberFormat="1" applyFont="1" applyFill="1" applyBorder="1" applyAlignment="1">
      <alignment horizontal="center" vertical="center" wrapText="1"/>
    </xf>
    <xf numFmtId="4" fontId="6" fillId="4" borderId="1" xfId="1" applyNumberFormat="1" applyFont="1" applyFill="1" applyBorder="1" applyAlignment="1">
      <alignment horizontal="center" vertical="center"/>
    </xf>
    <xf numFmtId="4" fontId="7" fillId="4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vertical="center"/>
    </xf>
    <xf numFmtId="0" fontId="10" fillId="4" borderId="1" xfId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top" wrapText="1"/>
    </xf>
    <xf numFmtId="164" fontId="7" fillId="0" borderId="1" xfId="1" applyNumberFormat="1" applyFont="1" applyFill="1" applyBorder="1" applyAlignment="1">
      <alignment horizontal="left" vertical="center"/>
    </xf>
    <xf numFmtId="0" fontId="13" fillId="4" borderId="1" xfId="1" applyFont="1" applyFill="1" applyBorder="1" applyAlignment="1">
      <alignment vertical="center" wrapText="1"/>
    </xf>
    <xf numFmtId="4" fontId="17" fillId="6" borderId="0" xfId="1" applyNumberFormat="1" applyFont="1" applyFill="1"/>
    <xf numFmtId="0" fontId="9" fillId="6" borderId="0" xfId="1" applyFont="1" applyFill="1"/>
    <xf numFmtId="0" fontId="19" fillId="0" borderId="1" xfId="0" applyFont="1" applyBorder="1" applyAlignment="1">
      <alignment horizontal="center" wrapText="1"/>
    </xf>
    <xf numFmtId="0" fontId="19" fillId="8" borderId="3" xfId="0" applyFont="1" applyFill="1" applyBorder="1" applyAlignment="1">
      <alignment wrapText="1"/>
    </xf>
    <xf numFmtId="49" fontId="5" fillId="9" borderId="2" xfId="3" quotePrefix="1" applyNumberFormat="1" applyFont="1" applyFill="1" applyBorder="1" applyAlignment="1">
      <alignment horizontal="center" vertical="center" wrapText="1"/>
    </xf>
    <xf numFmtId="4" fontId="6" fillId="9" borderId="3" xfId="1" applyNumberFormat="1" applyFont="1" applyFill="1" applyBorder="1" applyAlignment="1">
      <alignment horizontal="center" vertical="center"/>
    </xf>
    <xf numFmtId="0" fontId="13" fillId="9" borderId="1" xfId="1" applyFont="1" applyFill="1" applyBorder="1" applyAlignment="1">
      <alignment vertical="center" wrapText="1"/>
    </xf>
    <xf numFmtId="0" fontId="13" fillId="9" borderId="1" xfId="1" applyFont="1" applyFill="1" applyBorder="1" applyAlignment="1">
      <alignment horizontal="center" vertical="center" wrapText="1"/>
    </xf>
    <xf numFmtId="4" fontId="13" fillId="9" borderId="1" xfId="1" applyNumberFormat="1" applyFont="1" applyFill="1" applyBorder="1" applyAlignment="1">
      <alignment horizontal="center" vertical="center" wrapText="1"/>
    </xf>
    <xf numFmtId="4" fontId="5" fillId="9" borderId="1" xfId="1" applyNumberFormat="1" applyFont="1" applyFill="1" applyBorder="1" applyAlignment="1">
      <alignment horizontal="center" vertical="center"/>
    </xf>
    <xf numFmtId="4" fontId="5" fillId="9" borderId="1" xfId="1" applyNumberFormat="1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3" borderId="1" xfId="0" applyFont="1" applyFill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6" fillId="6" borderId="5" xfId="1" applyFont="1" applyFill="1" applyBorder="1" applyAlignment="1">
      <alignment horizontal="right"/>
    </xf>
    <xf numFmtId="0" fontId="18" fillId="7" borderId="6" xfId="0" applyFont="1" applyFill="1" applyBorder="1" applyAlignment="1">
      <alignment horizontal="center" wrapText="1"/>
    </xf>
    <xf numFmtId="0" fontId="18" fillId="7" borderId="7" xfId="0" applyFont="1" applyFill="1" applyBorder="1" applyAlignment="1">
      <alignment horizontal="center" wrapText="1"/>
    </xf>
    <xf numFmtId="0" fontId="18" fillId="7" borderId="8" xfId="0" applyFont="1" applyFill="1" applyBorder="1" applyAlignment="1">
      <alignment horizontal="center" wrapText="1"/>
    </xf>
    <xf numFmtId="0" fontId="19" fillId="0" borderId="2" xfId="0" applyFont="1" applyBorder="1" applyAlignment="1">
      <alignment horizontal="left"/>
    </xf>
    <xf numFmtId="0" fontId="19" fillId="0" borderId="9" xfId="0" applyFont="1" applyBorder="1" applyAlignment="1">
      <alignment horizontal="left"/>
    </xf>
  </cellXfs>
  <cellStyles count="6">
    <cellStyle name="Normal 7" xfId="2" xr:uid="{FFC0DAEC-7C47-4F1B-A603-3E3F710AC05C}"/>
    <cellStyle name="Normal 7 2" xfId="4" xr:uid="{1AC54B21-911E-44F2-A19E-F156109E30EC}"/>
    <cellStyle name="Normal 7 3" xfId="3" xr:uid="{95B8DEEF-8F44-4DBE-AFA1-6878853784D4}"/>
    <cellStyle name="Обычный" xfId="0" builtinId="0"/>
    <cellStyle name="Обычный 2" xfId="1" xr:uid="{4AF79457-89CB-43A2-A45A-89DE40BE9AF6}"/>
    <cellStyle name="Обычный 2 2" xfId="5" xr:uid="{A7823B5B-1D9D-4701-9EA9-A6EBE9E1C1D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6A25-35D0-4092-9710-DE5C13BE6B31}">
  <sheetPr>
    <tabColor rgb="FF92D050"/>
  </sheetPr>
  <dimension ref="A1:J418"/>
  <sheetViews>
    <sheetView tabSelected="1" zoomScale="60" zoomScaleNormal="60" workbookViewId="0">
      <pane ySplit="7" topLeftCell="A386" activePane="bottomLeft" state="frozen"/>
      <selection pane="bottomLeft" activeCell="K4" sqref="K4"/>
    </sheetView>
  </sheetViews>
  <sheetFormatPr defaultColWidth="10.33203125" defaultRowHeight="14.4" outlineLevelRow="1" x14ac:dyDescent="0.3"/>
  <cols>
    <col min="1" max="1" width="10.33203125" style="20" bestFit="1"/>
    <col min="2" max="2" width="126.6640625" style="20" bestFit="1" customWidth="1"/>
    <col min="3" max="3" width="10.6640625" style="22" customWidth="1"/>
    <col min="4" max="4" width="14.6640625" style="44" bestFit="1" customWidth="1"/>
    <col min="5" max="5" width="23.33203125" style="20" bestFit="1" customWidth="1"/>
    <col min="6" max="6" width="13.77734375" style="20" customWidth="1"/>
    <col min="7" max="7" width="16.44140625" style="20" customWidth="1"/>
    <col min="8" max="8" width="16.6640625" style="20" bestFit="1" customWidth="1"/>
    <col min="9" max="9" width="44.44140625" style="20" bestFit="1" customWidth="1"/>
    <col min="10" max="10" width="29.109375" style="20" customWidth="1"/>
    <col min="11" max="16384" width="10.33203125" style="20"/>
  </cols>
  <sheetData>
    <row r="1" spans="1:10" ht="36" customHeight="1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10" s="26" customFormat="1" ht="48.6" customHeight="1" x14ac:dyDescent="0.3">
      <c r="A2" s="79" t="s">
        <v>172</v>
      </c>
      <c r="B2" s="79"/>
      <c r="C2" s="79"/>
      <c r="D2" s="79"/>
      <c r="E2" s="79"/>
      <c r="F2" s="79"/>
      <c r="G2" s="79"/>
      <c r="H2" s="79"/>
      <c r="I2" s="79"/>
    </row>
    <row r="3" spans="1:10" x14ac:dyDescent="0.3">
      <c r="A3" s="85" t="s">
        <v>173</v>
      </c>
      <c r="B3" s="85"/>
      <c r="C3" s="85"/>
      <c r="D3" s="85"/>
      <c r="E3" s="85"/>
      <c r="F3" s="21"/>
      <c r="G3" s="21"/>
      <c r="H3" s="21"/>
      <c r="I3" s="21"/>
    </row>
    <row r="4" spans="1:10" ht="29.25" customHeight="1" x14ac:dyDescent="0.3">
      <c r="A4" s="80" t="s">
        <v>1</v>
      </c>
      <c r="B4" s="80" t="s">
        <v>2</v>
      </c>
      <c r="C4" s="81" t="s">
        <v>3</v>
      </c>
      <c r="D4" s="82" t="s">
        <v>4</v>
      </c>
      <c r="E4" s="82" t="s">
        <v>5</v>
      </c>
      <c r="F4" s="83" t="s">
        <v>6</v>
      </c>
      <c r="G4" s="84"/>
      <c r="H4" s="82" t="s">
        <v>7</v>
      </c>
      <c r="I4" s="80" t="s">
        <v>8</v>
      </c>
    </row>
    <row r="5" spans="1:10" ht="21" customHeight="1" x14ac:dyDescent="0.3">
      <c r="A5" s="80"/>
      <c r="B5" s="80"/>
      <c r="C5" s="81"/>
      <c r="D5" s="82"/>
      <c r="E5" s="82"/>
      <c r="F5" s="1" t="s">
        <v>9</v>
      </c>
      <c r="G5" s="1" t="s">
        <v>10</v>
      </c>
      <c r="H5" s="82"/>
      <c r="I5" s="80"/>
    </row>
    <row r="6" spans="1:10" ht="34.5" customHeight="1" x14ac:dyDescent="0.3">
      <c r="A6" s="2"/>
      <c r="B6" s="3"/>
      <c r="C6" s="3"/>
      <c r="D6" s="6"/>
      <c r="E6" s="5"/>
      <c r="F6" s="6"/>
      <c r="G6" s="6"/>
      <c r="H6" s="7"/>
      <c r="I6" s="4"/>
    </row>
    <row r="7" spans="1:10" ht="15.6" x14ac:dyDescent="0.3">
      <c r="A7" s="8"/>
      <c r="B7" s="9"/>
      <c r="C7" s="9"/>
      <c r="D7" s="12"/>
      <c r="E7" s="11"/>
      <c r="F7" s="12"/>
      <c r="G7" s="12"/>
      <c r="H7" s="13"/>
      <c r="I7" s="10"/>
    </row>
    <row r="8" spans="1:10" s="27" customFormat="1" x14ac:dyDescent="0.3">
      <c r="A8" s="46" t="s">
        <v>193</v>
      </c>
      <c r="B8" s="47" t="s">
        <v>21</v>
      </c>
      <c r="C8" s="46"/>
      <c r="D8" s="48"/>
      <c r="E8" s="48"/>
      <c r="F8" s="48"/>
      <c r="G8" s="48"/>
      <c r="H8" s="48"/>
      <c r="I8" s="49"/>
      <c r="J8" s="20"/>
    </row>
    <row r="9" spans="1:10" ht="15.6" outlineLevel="1" x14ac:dyDescent="0.3">
      <c r="A9" s="29" t="s">
        <v>11</v>
      </c>
      <c r="B9" s="61" t="s">
        <v>23</v>
      </c>
      <c r="C9" s="25"/>
      <c r="D9" s="24"/>
      <c r="E9" s="51"/>
      <c r="F9" s="52"/>
      <c r="G9" s="52"/>
      <c r="H9" s="53"/>
      <c r="I9" s="54"/>
    </row>
    <row r="10" spans="1:10" ht="15.6" outlineLevel="1" x14ac:dyDescent="0.3">
      <c r="A10" s="29" t="s">
        <v>35</v>
      </c>
      <c r="B10" s="50" t="s">
        <v>24</v>
      </c>
      <c r="C10" s="25" t="s">
        <v>25</v>
      </c>
      <c r="D10" s="24">
        <v>10</v>
      </c>
      <c r="E10" s="51">
        <f t="shared" ref="E10:E31" si="0">F10+G10</f>
        <v>0</v>
      </c>
      <c r="F10" s="52"/>
      <c r="G10" s="52"/>
      <c r="H10" s="53">
        <f>E10*D10</f>
        <v>0</v>
      </c>
      <c r="I10" s="54"/>
    </row>
    <row r="11" spans="1:10" ht="31.2" outlineLevel="1" x14ac:dyDescent="0.3">
      <c r="A11" s="29" t="s">
        <v>36</v>
      </c>
      <c r="B11" s="50" t="s">
        <v>26</v>
      </c>
      <c r="C11" s="25" t="s">
        <v>25</v>
      </c>
      <c r="D11" s="24">
        <v>5</v>
      </c>
      <c r="E11" s="51">
        <f t="shared" si="0"/>
        <v>0</v>
      </c>
      <c r="F11" s="52"/>
      <c r="G11" s="52"/>
      <c r="H11" s="53">
        <f t="shared" ref="H11:H31" si="1">E11*D11</f>
        <v>0</v>
      </c>
      <c r="I11" s="54" t="s">
        <v>44</v>
      </c>
    </row>
    <row r="12" spans="1:10" ht="15.6" outlineLevel="1" x14ac:dyDescent="0.3">
      <c r="A12" s="29" t="s">
        <v>37</v>
      </c>
      <c r="B12" s="50" t="s">
        <v>27</v>
      </c>
      <c r="C12" s="25" t="s">
        <v>28</v>
      </c>
      <c r="D12" s="24">
        <v>2</v>
      </c>
      <c r="E12" s="51">
        <f t="shared" si="0"/>
        <v>0</v>
      </c>
      <c r="F12" s="52"/>
      <c r="G12" s="52"/>
      <c r="H12" s="53">
        <f t="shared" si="1"/>
        <v>0</v>
      </c>
      <c r="I12" s="54"/>
    </row>
    <row r="13" spans="1:10" ht="15.6" outlineLevel="1" x14ac:dyDescent="0.3">
      <c r="A13" s="29" t="s">
        <v>38</v>
      </c>
      <c r="B13" s="50" t="s">
        <v>29</v>
      </c>
      <c r="C13" s="25" t="s">
        <v>28</v>
      </c>
      <c r="D13" s="24">
        <v>1</v>
      </c>
      <c r="E13" s="51">
        <f t="shared" si="0"/>
        <v>0</v>
      </c>
      <c r="F13" s="52"/>
      <c r="G13" s="52"/>
      <c r="H13" s="53">
        <f t="shared" si="1"/>
        <v>0</v>
      </c>
      <c r="I13" s="54" t="s">
        <v>44</v>
      </c>
    </row>
    <row r="14" spans="1:10" ht="15.6" outlineLevel="1" x14ac:dyDescent="0.3">
      <c r="A14" s="29" t="s">
        <v>39</v>
      </c>
      <c r="B14" s="50" t="s">
        <v>30</v>
      </c>
      <c r="C14" s="25" t="s">
        <v>28</v>
      </c>
      <c r="D14" s="24">
        <v>2</v>
      </c>
      <c r="E14" s="51">
        <f t="shared" si="0"/>
        <v>0</v>
      </c>
      <c r="F14" s="52"/>
      <c r="G14" s="52"/>
      <c r="H14" s="53">
        <f t="shared" si="1"/>
        <v>0</v>
      </c>
      <c r="I14" s="54"/>
    </row>
    <row r="15" spans="1:10" ht="15.6" outlineLevel="1" x14ac:dyDescent="0.3">
      <c r="A15" s="29" t="s">
        <v>40</v>
      </c>
      <c r="B15" s="50" t="s">
        <v>31</v>
      </c>
      <c r="C15" s="25" t="s">
        <v>28</v>
      </c>
      <c r="D15" s="24">
        <v>1</v>
      </c>
      <c r="E15" s="51">
        <f t="shared" si="0"/>
        <v>0</v>
      </c>
      <c r="F15" s="52"/>
      <c r="G15" s="52"/>
      <c r="H15" s="53">
        <f t="shared" si="1"/>
        <v>0</v>
      </c>
      <c r="I15" s="54"/>
    </row>
    <row r="16" spans="1:10" ht="15.6" outlineLevel="1" x14ac:dyDescent="0.3">
      <c r="A16" s="29" t="s">
        <v>41</v>
      </c>
      <c r="B16" s="50" t="s">
        <v>32</v>
      </c>
      <c r="C16" s="25" t="s">
        <v>28</v>
      </c>
      <c r="D16" s="24">
        <v>2</v>
      </c>
      <c r="E16" s="51">
        <f t="shared" si="0"/>
        <v>0</v>
      </c>
      <c r="F16" s="52"/>
      <c r="G16" s="52"/>
      <c r="H16" s="53">
        <f t="shared" si="1"/>
        <v>0</v>
      </c>
      <c r="I16" s="54"/>
    </row>
    <row r="17" spans="1:9" ht="15.6" outlineLevel="1" x14ac:dyDescent="0.3">
      <c r="A17" s="29" t="s">
        <v>42</v>
      </c>
      <c r="B17" s="50" t="s">
        <v>33</v>
      </c>
      <c r="C17" s="25" t="s">
        <v>28</v>
      </c>
      <c r="D17" s="24">
        <v>1</v>
      </c>
      <c r="E17" s="51">
        <f t="shared" si="0"/>
        <v>0</v>
      </c>
      <c r="F17" s="52"/>
      <c r="G17" s="52"/>
      <c r="H17" s="53">
        <f t="shared" si="1"/>
        <v>0</v>
      </c>
      <c r="I17" s="54"/>
    </row>
    <row r="18" spans="1:9" ht="15.6" outlineLevel="1" x14ac:dyDescent="0.3">
      <c r="A18" s="29" t="s">
        <v>43</v>
      </c>
      <c r="B18" s="50" t="s">
        <v>34</v>
      </c>
      <c r="C18" s="25" t="s">
        <v>28</v>
      </c>
      <c r="D18" s="24">
        <v>3</v>
      </c>
      <c r="E18" s="51">
        <f t="shared" si="0"/>
        <v>0</v>
      </c>
      <c r="F18" s="52"/>
      <c r="G18" s="52"/>
      <c r="H18" s="53">
        <f t="shared" si="1"/>
        <v>0</v>
      </c>
      <c r="I18" s="54" t="s">
        <v>45</v>
      </c>
    </row>
    <row r="19" spans="1:9" ht="15.6" outlineLevel="1" x14ac:dyDescent="0.3">
      <c r="A19" s="29" t="s">
        <v>12</v>
      </c>
      <c r="B19" s="61" t="s">
        <v>46</v>
      </c>
      <c r="C19" s="25"/>
      <c r="D19" s="24"/>
      <c r="E19" s="51"/>
      <c r="F19" s="52"/>
      <c r="G19" s="52"/>
      <c r="H19" s="53"/>
      <c r="I19" s="54"/>
    </row>
    <row r="20" spans="1:9" ht="15.6" outlineLevel="1" x14ac:dyDescent="0.3">
      <c r="A20" s="29" t="s">
        <v>47</v>
      </c>
      <c r="B20" s="50" t="s">
        <v>49</v>
      </c>
      <c r="C20" s="25" t="s">
        <v>50</v>
      </c>
      <c r="D20" s="24" t="s">
        <v>51</v>
      </c>
      <c r="E20" s="51">
        <f t="shared" si="0"/>
        <v>0</v>
      </c>
      <c r="F20" s="52"/>
      <c r="G20" s="52"/>
      <c r="H20" s="53">
        <f t="shared" si="1"/>
        <v>0</v>
      </c>
      <c r="I20" s="54" t="s">
        <v>56</v>
      </c>
    </row>
    <row r="21" spans="1:9" ht="15.6" outlineLevel="1" x14ac:dyDescent="0.3">
      <c r="A21" s="29" t="s">
        <v>48</v>
      </c>
      <c r="B21" s="50" t="s">
        <v>52</v>
      </c>
      <c r="C21" s="25" t="s">
        <v>53</v>
      </c>
      <c r="D21" s="24">
        <v>2</v>
      </c>
      <c r="E21" s="51">
        <f t="shared" si="0"/>
        <v>0</v>
      </c>
      <c r="F21" s="52"/>
      <c r="G21" s="52"/>
      <c r="H21" s="53">
        <f t="shared" si="1"/>
        <v>0</v>
      </c>
      <c r="I21" s="54" t="s">
        <v>57</v>
      </c>
    </row>
    <row r="22" spans="1:9" ht="15.6" outlineLevel="1" x14ac:dyDescent="0.3">
      <c r="A22" s="29" t="s">
        <v>55</v>
      </c>
      <c r="B22" s="50" t="s">
        <v>54</v>
      </c>
      <c r="C22" s="25" t="s">
        <v>28</v>
      </c>
      <c r="D22" s="24">
        <v>1</v>
      </c>
      <c r="E22" s="51">
        <f t="shared" si="0"/>
        <v>0</v>
      </c>
      <c r="F22" s="52"/>
      <c r="G22" s="52"/>
      <c r="H22" s="53">
        <f t="shared" si="1"/>
        <v>0</v>
      </c>
      <c r="I22" s="54" t="s">
        <v>56</v>
      </c>
    </row>
    <row r="23" spans="1:9" ht="31.2" outlineLevel="1" x14ac:dyDescent="0.3">
      <c r="A23" s="29" t="s">
        <v>13</v>
      </c>
      <c r="B23" s="61" t="s">
        <v>58</v>
      </c>
      <c r="C23" s="25"/>
      <c r="D23" s="24"/>
      <c r="E23" s="51"/>
      <c r="F23" s="52"/>
      <c r="G23" s="52"/>
      <c r="H23" s="53"/>
      <c r="I23" s="54"/>
    </row>
    <row r="24" spans="1:9" ht="15.6" outlineLevel="1" x14ac:dyDescent="0.3">
      <c r="A24" s="29" t="s">
        <v>59</v>
      </c>
      <c r="B24" s="50" t="s">
        <v>60</v>
      </c>
      <c r="C24" s="25" t="s">
        <v>50</v>
      </c>
      <c r="D24" s="24">
        <v>11</v>
      </c>
      <c r="E24" s="51">
        <f t="shared" si="0"/>
        <v>0</v>
      </c>
      <c r="F24" s="52"/>
      <c r="G24" s="52"/>
      <c r="H24" s="53">
        <f t="shared" si="1"/>
        <v>0</v>
      </c>
      <c r="I24" s="54" t="s">
        <v>61</v>
      </c>
    </row>
    <row r="25" spans="1:9" ht="15.6" outlineLevel="1" x14ac:dyDescent="0.3">
      <c r="A25" s="29" t="s">
        <v>14</v>
      </c>
      <c r="B25" s="61" t="s">
        <v>62</v>
      </c>
      <c r="C25" s="25"/>
      <c r="D25" s="24"/>
      <c r="E25" s="51"/>
      <c r="F25" s="52"/>
      <c r="G25" s="52"/>
      <c r="H25" s="53"/>
      <c r="I25" s="54"/>
    </row>
    <row r="26" spans="1:9" ht="15.6" outlineLevel="1" x14ac:dyDescent="0.3">
      <c r="A26" s="29" t="s">
        <v>72</v>
      </c>
      <c r="B26" s="50" t="s">
        <v>63</v>
      </c>
      <c r="C26" s="25" t="s">
        <v>28</v>
      </c>
      <c r="D26" s="24">
        <v>4</v>
      </c>
      <c r="E26" s="51">
        <f t="shared" si="0"/>
        <v>0</v>
      </c>
      <c r="F26" s="52"/>
      <c r="G26" s="52"/>
      <c r="H26" s="53">
        <f t="shared" si="1"/>
        <v>0</v>
      </c>
      <c r="I26" s="54"/>
    </row>
    <row r="27" spans="1:9" ht="15.6" outlineLevel="1" x14ac:dyDescent="0.3">
      <c r="A27" s="29" t="s">
        <v>73</v>
      </c>
      <c r="B27" s="50" t="s">
        <v>64</v>
      </c>
      <c r="C27" s="25" t="s">
        <v>28</v>
      </c>
      <c r="D27" s="24">
        <v>4</v>
      </c>
      <c r="E27" s="51">
        <f t="shared" si="0"/>
        <v>0</v>
      </c>
      <c r="F27" s="52"/>
      <c r="G27" s="52"/>
      <c r="H27" s="53">
        <f t="shared" si="1"/>
        <v>0</v>
      </c>
      <c r="I27" s="54"/>
    </row>
    <row r="28" spans="1:9" ht="15.6" outlineLevel="1" x14ac:dyDescent="0.3">
      <c r="A28" s="29" t="s">
        <v>74</v>
      </c>
      <c r="B28" s="50" t="s">
        <v>65</v>
      </c>
      <c r="C28" s="25" t="s">
        <v>28</v>
      </c>
      <c r="D28" s="24">
        <v>4</v>
      </c>
      <c r="E28" s="51">
        <f t="shared" si="0"/>
        <v>0</v>
      </c>
      <c r="F28" s="52"/>
      <c r="G28" s="52"/>
      <c r="H28" s="53">
        <f t="shared" si="1"/>
        <v>0</v>
      </c>
      <c r="I28" s="62"/>
    </row>
    <row r="29" spans="1:9" ht="15.6" outlineLevel="1" x14ac:dyDescent="0.3">
      <c r="A29" s="29" t="s">
        <v>75</v>
      </c>
      <c r="B29" s="50" t="s">
        <v>66</v>
      </c>
      <c r="C29" s="25" t="s">
        <v>50</v>
      </c>
      <c r="D29" s="24" t="s">
        <v>67</v>
      </c>
      <c r="E29" s="51">
        <f t="shared" si="0"/>
        <v>0</v>
      </c>
      <c r="F29" s="52"/>
      <c r="G29" s="52"/>
      <c r="H29" s="53">
        <f t="shared" si="1"/>
        <v>0</v>
      </c>
      <c r="I29" s="54" t="s">
        <v>70</v>
      </c>
    </row>
    <row r="30" spans="1:9" ht="15.6" outlineLevel="1" x14ac:dyDescent="0.3">
      <c r="A30" s="29" t="s">
        <v>76</v>
      </c>
      <c r="B30" s="50" t="s">
        <v>68</v>
      </c>
      <c r="C30" s="25" t="s">
        <v>25</v>
      </c>
      <c r="D30" s="24">
        <v>5</v>
      </c>
      <c r="E30" s="51">
        <f t="shared" si="0"/>
        <v>0</v>
      </c>
      <c r="F30" s="52"/>
      <c r="G30" s="52"/>
      <c r="H30" s="53">
        <f t="shared" si="1"/>
        <v>0</v>
      </c>
      <c r="I30" s="54" t="s">
        <v>71</v>
      </c>
    </row>
    <row r="31" spans="1:9" ht="15.6" outlineLevel="1" x14ac:dyDescent="0.3">
      <c r="A31" s="29" t="s">
        <v>77</v>
      </c>
      <c r="B31" s="50" t="s">
        <v>69</v>
      </c>
      <c r="C31" s="25" t="s">
        <v>28</v>
      </c>
      <c r="D31" s="24">
        <v>4</v>
      </c>
      <c r="E31" s="51">
        <f t="shared" si="0"/>
        <v>0</v>
      </c>
      <c r="F31" s="52"/>
      <c r="G31" s="52"/>
      <c r="H31" s="53">
        <f t="shared" si="1"/>
        <v>0</v>
      </c>
      <c r="I31" s="54"/>
    </row>
    <row r="32" spans="1:9" ht="15.6" x14ac:dyDescent="0.3">
      <c r="A32" s="14"/>
      <c r="B32" s="31" t="s">
        <v>22</v>
      </c>
      <c r="C32" s="9"/>
      <c r="D32" s="42"/>
      <c r="E32" s="30"/>
      <c r="F32" s="15"/>
      <c r="G32" s="11"/>
      <c r="H32" s="18">
        <f>SUM(H10:H31)</f>
        <v>0</v>
      </c>
      <c r="I32" s="19"/>
    </row>
    <row r="33" spans="1:10" s="27" customFormat="1" x14ac:dyDescent="0.3">
      <c r="A33" s="46" t="s">
        <v>194</v>
      </c>
      <c r="B33" s="47" t="s">
        <v>78</v>
      </c>
      <c r="C33" s="46"/>
      <c r="D33" s="48"/>
      <c r="E33" s="49"/>
      <c r="F33" s="48"/>
      <c r="G33" s="48"/>
      <c r="H33" s="48"/>
      <c r="I33" s="49"/>
      <c r="J33" s="20"/>
    </row>
    <row r="34" spans="1:10" ht="15.6" outlineLevel="1" x14ac:dyDescent="0.3">
      <c r="A34" s="14" t="s">
        <v>195</v>
      </c>
      <c r="B34" s="63" t="s">
        <v>80</v>
      </c>
      <c r="C34" s="55"/>
      <c r="D34" s="56"/>
      <c r="E34" s="57"/>
      <c r="F34" s="58"/>
      <c r="G34" s="58"/>
      <c r="H34" s="53"/>
      <c r="I34" s="59"/>
    </row>
    <row r="35" spans="1:10" ht="15.6" outlineLevel="1" x14ac:dyDescent="0.3">
      <c r="A35" s="14" t="s">
        <v>81</v>
      </c>
      <c r="B35" s="60" t="s">
        <v>90</v>
      </c>
      <c r="C35" s="55" t="s">
        <v>91</v>
      </c>
      <c r="D35" s="56" t="s">
        <v>92</v>
      </c>
      <c r="E35" s="57">
        <f t="shared" ref="E35:E69" si="2">F35+G35</f>
        <v>0</v>
      </c>
      <c r="F35" s="58"/>
      <c r="G35" s="58"/>
      <c r="H35" s="53">
        <f t="shared" ref="H35:H69" si="3">E35*D35</f>
        <v>0</v>
      </c>
      <c r="I35" s="59"/>
    </row>
    <row r="36" spans="1:10" ht="31.2" outlineLevel="1" x14ac:dyDescent="0.3">
      <c r="A36" s="14" t="s">
        <v>82</v>
      </c>
      <c r="B36" s="60" t="s">
        <v>93</v>
      </c>
      <c r="C36" s="55" t="s">
        <v>25</v>
      </c>
      <c r="D36" s="56" t="s">
        <v>94</v>
      </c>
      <c r="E36" s="57">
        <f t="shared" si="2"/>
        <v>0</v>
      </c>
      <c r="F36" s="58"/>
      <c r="G36" s="58"/>
      <c r="H36" s="53">
        <f t="shared" si="3"/>
        <v>0</v>
      </c>
      <c r="I36" s="59"/>
    </row>
    <row r="37" spans="1:10" ht="31.2" outlineLevel="1" x14ac:dyDescent="0.3">
      <c r="A37" s="14" t="s">
        <v>83</v>
      </c>
      <c r="B37" s="60" t="s">
        <v>95</v>
      </c>
      <c r="C37" s="55" t="s">
        <v>25</v>
      </c>
      <c r="D37" s="56" t="s">
        <v>96</v>
      </c>
      <c r="E37" s="57">
        <f t="shared" si="2"/>
        <v>0</v>
      </c>
      <c r="F37" s="58"/>
      <c r="G37" s="58"/>
      <c r="H37" s="53">
        <f t="shared" si="3"/>
        <v>0</v>
      </c>
      <c r="I37" s="59"/>
    </row>
    <row r="38" spans="1:10" ht="31.2" outlineLevel="1" x14ac:dyDescent="0.3">
      <c r="A38" s="14" t="s">
        <v>84</v>
      </c>
      <c r="B38" s="60" t="s">
        <v>97</v>
      </c>
      <c r="C38" s="55" t="s">
        <v>25</v>
      </c>
      <c r="D38" s="56" t="s">
        <v>98</v>
      </c>
      <c r="E38" s="57">
        <f t="shared" si="2"/>
        <v>0</v>
      </c>
      <c r="F38" s="58"/>
      <c r="G38" s="58"/>
      <c r="H38" s="53">
        <f t="shared" si="3"/>
        <v>0</v>
      </c>
      <c r="I38" s="59"/>
    </row>
    <row r="39" spans="1:10" ht="15.6" outlineLevel="1" x14ac:dyDescent="0.3">
      <c r="A39" s="14" t="s">
        <v>85</v>
      </c>
      <c r="B39" s="60" t="s">
        <v>99</v>
      </c>
      <c r="C39" s="55" t="s">
        <v>25</v>
      </c>
      <c r="D39" s="56" t="s">
        <v>100</v>
      </c>
      <c r="E39" s="57">
        <f t="shared" si="2"/>
        <v>0</v>
      </c>
      <c r="F39" s="58"/>
      <c r="G39" s="58"/>
      <c r="H39" s="53">
        <f t="shared" si="3"/>
        <v>0</v>
      </c>
      <c r="I39" s="59"/>
    </row>
    <row r="40" spans="1:10" ht="15.6" outlineLevel="1" x14ac:dyDescent="0.3">
      <c r="A40" s="14" t="s">
        <v>86</v>
      </c>
      <c r="B40" s="60" t="s">
        <v>101</v>
      </c>
      <c r="C40" s="55" t="s">
        <v>91</v>
      </c>
      <c r="D40" s="56" t="s">
        <v>92</v>
      </c>
      <c r="E40" s="57">
        <f t="shared" si="2"/>
        <v>0</v>
      </c>
      <c r="F40" s="58"/>
      <c r="G40" s="58"/>
      <c r="H40" s="53">
        <f t="shared" si="3"/>
        <v>0</v>
      </c>
      <c r="I40" s="59" t="s">
        <v>110</v>
      </c>
    </row>
    <row r="41" spans="1:10" ht="15.6" outlineLevel="1" x14ac:dyDescent="0.3">
      <c r="A41" s="14" t="s">
        <v>87</v>
      </c>
      <c r="B41" s="60" t="s">
        <v>102</v>
      </c>
      <c r="C41" s="55" t="s">
        <v>91</v>
      </c>
      <c r="D41" s="56" t="s">
        <v>103</v>
      </c>
      <c r="E41" s="57">
        <f t="shared" si="2"/>
        <v>0</v>
      </c>
      <c r="F41" s="58"/>
      <c r="G41" s="58"/>
      <c r="H41" s="53">
        <f t="shared" si="3"/>
        <v>0</v>
      </c>
      <c r="I41" s="59" t="s">
        <v>111</v>
      </c>
    </row>
    <row r="42" spans="1:10" ht="15.6" outlineLevel="1" x14ac:dyDescent="0.3">
      <c r="A42" s="14" t="s">
        <v>88</v>
      </c>
      <c r="B42" s="60" t="s">
        <v>104</v>
      </c>
      <c r="C42" s="55" t="s">
        <v>91</v>
      </c>
      <c r="D42" s="56" t="s">
        <v>105</v>
      </c>
      <c r="E42" s="57">
        <f t="shared" si="2"/>
        <v>0</v>
      </c>
      <c r="F42" s="58"/>
      <c r="G42" s="58"/>
      <c r="H42" s="53">
        <f t="shared" si="3"/>
        <v>0</v>
      </c>
      <c r="I42" s="59" t="s">
        <v>112</v>
      </c>
    </row>
    <row r="43" spans="1:10" ht="15.6" outlineLevel="1" x14ac:dyDescent="0.3">
      <c r="A43" s="14" t="s">
        <v>89</v>
      </c>
      <c r="B43" s="60" t="s">
        <v>106</v>
      </c>
      <c r="C43" s="55" t="s">
        <v>91</v>
      </c>
      <c r="D43" s="56" t="s">
        <v>98</v>
      </c>
      <c r="E43" s="57">
        <f t="shared" si="2"/>
        <v>0</v>
      </c>
      <c r="F43" s="58"/>
      <c r="G43" s="58"/>
      <c r="H43" s="53">
        <f t="shared" si="3"/>
        <v>0</v>
      </c>
      <c r="I43" s="59" t="s">
        <v>113</v>
      </c>
    </row>
    <row r="44" spans="1:10" ht="15.6" outlineLevel="1" x14ac:dyDescent="0.3">
      <c r="A44" s="14" t="s">
        <v>109</v>
      </c>
      <c r="B44" s="60" t="s">
        <v>107</v>
      </c>
      <c r="C44" s="55" t="s">
        <v>91</v>
      </c>
      <c r="D44" s="56" t="s">
        <v>108</v>
      </c>
      <c r="E44" s="57">
        <f t="shared" si="2"/>
        <v>0</v>
      </c>
      <c r="F44" s="58"/>
      <c r="G44" s="58"/>
      <c r="H44" s="53">
        <f t="shared" si="3"/>
        <v>0</v>
      </c>
      <c r="I44" s="59" t="s">
        <v>114</v>
      </c>
    </row>
    <row r="45" spans="1:10" ht="15.6" outlineLevel="1" x14ac:dyDescent="0.3">
      <c r="A45" s="14" t="s">
        <v>18</v>
      </c>
      <c r="B45" s="63" t="s">
        <v>115</v>
      </c>
      <c r="C45" s="55"/>
      <c r="D45" s="56"/>
      <c r="E45" s="57"/>
      <c r="F45" s="58"/>
      <c r="G45" s="58"/>
      <c r="H45" s="53"/>
      <c r="I45" s="59"/>
    </row>
    <row r="46" spans="1:10" ht="31.2" outlineLevel="1" x14ac:dyDescent="0.3">
      <c r="A46" s="14" t="s">
        <v>116</v>
      </c>
      <c r="B46" s="60" t="s">
        <v>196</v>
      </c>
      <c r="C46" s="55" t="s">
        <v>91</v>
      </c>
      <c r="D46" s="56" t="s">
        <v>100</v>
      </c>
      <c r="E46" s="57">
        <f t="shared" si="2"/>
        <v>0</v>
      </c>
      <c r="F46" s="58"/>
      <c r="G46" s="58"/>
      <c r="H46" s="53">
        <f t="shared" si="3"/>
        <v>0</v>
      </c>
      <c r="I46" s="59"/>
    </row>
    <row r="47" spans="1:10" ht="31.2" outlineLevel="1" x14ac:dyDescent="0.3">
      <c r="A47" s="14" t="s">
        <v>117</v>
      </c>
      <c r="B47" s="60" t="s">
        <v>118</v>
      </c>
      <c r="C47" s="55" t="s">
        <v>91</v>
      </c>
      <c r="D47" s="56" t="s">
        <v>100</v>
      </c>
      <c r="E47" s="57">
        <f t="shared" si="2"/>
        <v>0</v>
      </c>
      <c r="F47" s="58"/>
      <c r="G47" s="58"/>
      <c r="H47" s="53">
        <f t="shared" si="3"/>
        <v>0</v>
      </c>
      <c r="I47" s="59"/>
    </row>
    <row r="48" spans="1:10" ht="31.2" outlineLevel="1" x14ac:dyDescent="0.3">
      <c r="A48" s="14" t="s">
        <v>139</v>
      </c>
      <c r="B48" s="60" t="s">
        <v>119</v>
      </c>
      <c r="C48" s="55" t="s">
        <v>25</v>
      </c>
      <c r="D48" s="56">
        <v>220</v>
      </c>
      <c r="E48" s="57">
        <f t="shared" si="2"/>
        <v>0</v>
      </c>
      <c r="F48" s="58"/>
      <c r="G48" s="58"/>
      <c r="H48" s="53">
        <f t="shared" si="3"/>
        <v>0</v>
      </c>
      <c r="I48" s="59"/>
    </row>
    <row r="49" spans="1:9" ht="31.2" outlineLevel="1" x14ac:dyDescent="0.3">
      <c r="A49" s="14" t="s">
        <v>140</v>
      </c>
      <c r="B49" s="60" t="s">
        <v>120</v>
      </c>
      <c r="C49" s="55" t="s">
        <v>25</v>
      </c>
      <c r="D49" s="56">
        <v>190</v>
      </c>
      <c r="E49" s="57">
        <f t="shared" si="2"/>
        <v>0</v>
      </c>
      <c r="F49" s="58"/>
      <c r="G49" s="58"/>
      <c r="H49" s="53">
        <f t="shared" si="3"/>
        <v>0</v>
      </c>
      <c r="I49" s="59"/>
    </row>
    <row r="50" spans="1:9" ht="31.2" outlineLevel="1" x14ac:dyDescent="0.3">
      <c r="A50" s="14" t="s">
        <v>141</v>
      </c>
      <c r="B50" s="60" t="s">
        <v>121</v>
      </c>
      <c r="C50" s="55" t="s">
        <v>25</v>
      </c>
      <c r="D50" s="56">
        <v>25</v>
      </c>
      <c r="E50" s="57">
        <f t="shared" si="2"/>
        <v>0</v>
      </c>
      <c r="F50" s="58"/>
      <c r="G50" s="58"/>
      <c r="H50" s="53">
        <f t="shared" si="3"/>
        <v>0</v>
      </c>
      <c r="I50" s="59"/>
    </row>
    <row r="51" spans="1:9" ht="31.2" outlineLevel="1" x14ac:dyDescent="0.3">
      <c r="A51" s="14" t="s">
        <v>142</v>
      </c>
      <c r="B51" s="60" t="s">
        <v>122</v>
      </c>
      <c r="C51" s="55" t="s">
        <v>25</v>
      </c>
      <c r="D51" s="56">
        <v>80</v>
      </c>
      <c r="E51" s="57">
        <f t="shared" si="2"/>
        <v>0</v>
      </c>
      <c r="F51" s="58"/>
      <c r="G51" s="58"/>
      <c r="H51" s="53">
        <f t="shared" si="3"/>
        <v>0</v>
      </c>
      <c r="I51" s="59"/>
    </row>
    <row r="52" spans="1:9" ht="31.2" outlineLevel="1" x14ac:dyDescent="0.3">
      <c r="A52" s="14" t="s">
        <v>143</v>
      </c>
      <c r="B52" s="60" t="s">
        <v>123</v>
      </c>
      <c r="C52" s="55" t="s">
        <v>25</v>
      </c>
      <c r="D52" s="56">
        <v>285</v>
      </c>
      <c r="E52" s="57">
        <f t="shared" si="2"/>
        <v>0</v>
      </c>
      <c r="F52" s="58"/>
      <c r="G52" s="58"/>
      <c r="H52" s="53">
        <f t="shared" si="3"/>
        <v>0</v>
      </c>
      <c r="I52" s="59"/>
    </row>
    <row r="53" spans="1:9" ht="31.2" outlineLevel="1" x14ac:dyDescent="0.3">
      <c r="A53" s="14" t="s">
        <v>144</v>
      </c>
      <c r="B53" s="60" t="s">
        <v>124</v>
      </c>
      <c r="C53" s="55" t="s">
        <v>25</v>
      </c>
      <c r="D53" s="56">
        <v>15</v>
      </c>
      <c r="E53" s="57">
        <f t="shared" si="2"/>
        <v>0</v>
      </c>
      <c r="F53" s="58"/>
      <c r="G53" s="58"/>
      <c r="H53" s="53">
        <f t="shared" si="3"/>
        <v>0</v>
      </c>
      <c r="I53" s="59"/>
    </row>
    <row r="54" spans="1:9" ht="15.6" outlineLevel="1" x14ac:dyDescent="0.3">
      <c r="A54" s="14" t="s">
        <v>145</v>
      </c>
      <c r="B54" s="60" t="s">
        <v>125</v>
      </c>
      <c r="C54" s="55" t="s">
        <v>91</v>
      </c>
      <c r="D54" s="56" t="s">
        <v>100</v>
      </c>
      <c r="E54" s="57">
        <f t="shared" si="2"/>
        <v>0</v>
      </c>
      <c r="F54" s="58"/>
      <c r="G54" s="58"/>
      <c r="H54" s="53">
        <f t="shared" si="3"/>
        <v>0</v>
      </c>
      <c r="I54" s="59"/>
    </row>
    <row r="55" spans="1:9" ht="15.6" outlineLevel="1" x14ac:dyDescent="0.3">
      <c r="A55" s="14" t="s">
        <v>146</v>
      </c>
      <c r="B55" s="60" t="s">
        <v>126</v>
      </c>
      <c r="C55" s="55" t="s">
        <v>25</v>
      </c>
      <c r="D55" s="56" t="s">
        <v>127</v>
      </c>
      <c r="E55" s="57">
        <f t="shared" si="2"/>
        <v>0</v>
      </c>
      <c r="F55" s="58"/>
      <c r="G55" s="58"/>
      <c r="H55" s="53">
        <f t="shared" si="3"/>
        <v>0</v>
      </c>
      <c r="I55" s="59"/>
    </row>
    <row r="56" spans="1:9" ht="15.6" outlineLevel="1" x14ac:dyDescent="0.3">
      <c r="A56" s="14" t="s">
        <v>147</v>
      </c>
      <c r="B56" s="60" t="s">
        <v>99</v>
      </c>
      <c r="C56" s="55" t="s">
        <v>25</v>
      </c>
      <c r="D56" s="56">
        <v>35</v>
      </c>
      <c r="E56" s="57">
        <f t="shared" si="2"/>
        <v>0</v>
      </c>
      <c r="F56" s="58"/>
      <c r="G56" s="58"/>
      <c r="H56" s="53">
        <f t="shared" si="3"/>
        <v>0</v>
      </c>
      <c r="I56" s="59"/>
    </row>
    <row r="57" spans="1:9" ht="15.6" outlineLevel="1" x14ac:dyDescent="0.3">
      <c r="A57" s="14" t="s">
        <v>148</v>
      </c>
      <c r="B57" s="60" t="s">
        <v>128</v>
      </c>
      <c r="C57" s="55" t="s">
        <v>25</v>
      </c>
      <c r="D57" s="56">
        <v>2</v>
      </c>
      <c r="E57" s="57">
        <f t="shared" si="2"/>
        <v>0</v>
      </c>
      <c r="F57" s="58"/>
      <c r="G57" s="58"/>
      <c r="H57" s="53">
        <f t="shared" si="3"/>
        <v>0</v>
      </c>
      <c r="I57" s="59"/>
    </row>
    <row r="58" spans="1:9" ht="15.6" outlineLevel="1" x14ac:dyDescent="0.3">
      <c r="A58" s="14" t="s">
        <v>149</v>
      </c>
      <c r="B58" s="60" t="s">
        <v>129</v>
      </c>
      <c r="C58" s="55" t="s">
        <v>25</v>
      </c>
      <c r="D58" s="56">
        <v>1</v>
      </c>
      <c r="E58" s="57">
        <f t="shared" si="2"/>
        <v>0</v>
      </c>
      <c r="F58" s="58"/>
      <c r="G58" s="58"/>
      <c r="H58" s="53">
        <f t="shared" si="3"/>
        <v>0</v>
      </c>
      <c r="I58" s="59"/>
    </row>
    <row r="59" spans="1:9" ht="15.6" outlineLevel="1" x14ac:dyDescent="0.3">
      <c r="A59" s="14" t="s">
        <v>150</v>
      </c>
      <c r="B59" s="60" t="s">
        <v>130</v>
      </c>
      <c r="C59" s="55" t="s">
        <v>91</v>
      </c>
      <c r="D59" s="56">
        <v>8</v>
      </c>
      <c r="E59" s="57">
        <f t="shared" si="2"/>
        <v>0</v>
      </c>
      <c r="F59" s="58"/>
      <c r="G59" s="58"/>
      <c r="H59" s="53">
        <f t="shared" si="3"/>
        <v>0</v>
      </c>
      <c r="I59" s="59" t="s">
        <v>161</v>
      </c>
    </row>
    <row r="60" spans="1:9" ht="15.6" outlineLevel="1" x14ac:dyDescent="0.3">
      <c r="A60" s="14" t="s">
        <v>151</v>
      </c>
      <c r="B60" s="60" t="s">
        <v>131</v>
      </c>
      <c r="C60" s="55" t="s">
        <v>91</v>
      </c>
      <c r="D60" s="56">
        <v>4</v>
      </c>
      <c r="E60" s="57">
        <f t="shared" si="2"/>
        <v>0</v>
      </c>
      <c r="F60" s="58"/>
      <c r="G60" s="58"/>
      <c r="H60" s="53">
        <f t="shared" si="3"/>
        <v>0</v>
      </c>
      <c r="I60" s="59"/>
    </row>
    <row r="61" spans="1:9" ht="15.6" outlineLevel="1" x14ac:dyDescent="0.3">
      <c r="A61" s="14" t="s">
        <v>152</v>
      </c>
      <c r="B61" s="60" t="s">
        <v>132</v>
      </c>
      <c r="C61" s="55" t="s">
        <v>91</v>
      </c>
      <c r="D61" s="56">
        <v>3</v>
      </c>
      <c r="E61" s="57">
        <f t="shared" si="2"/>
        <v>0</v>
      </c>
      <c r="F61" s="58"/>
      <c r="G61" s="58"/>
      <c r="H61" s="53">
        <f t="shared" si="3"/>
        <v>0</v>
      </c>
      <c r="I61" s="59"/>
    </row>
    <row r="62" spans="1:9" ht="15.6" outlineLevel="1" x14ac:dyDescent="0.3">
      <c r="A62" s="14" t="s">
        <v>153</v>
      </c>
      <c r="B62" s="60" t="s">
        <v>133</v>
      </c>
      <c r="C62" s="55" t="s">
        <v>91</v>
      </c>
      <c r="D62" s="56">
        <v>12</v>
      </c>
      <c r="E62" s="57">
        <f t="shared" si="2"/>
        <v>0</v>
      </c>
      <c r="F62" s="58"/>
      <c r="G62" s="58"/>
      <c r="H62" s="53">
        <f t="shared" si="3"/>
        <v>0</v>
      </c>
      <c r="I62" s="59"/>
    </row>
    <row r="63" spans="1:9" ht="15.6" outlineLevel="1" x14ac:dyDescent="0.3">
      <c r="A63" s="14" t="s">
        <v>154</v>
      </c>
      <c r="B63" s="60" t="s">
        <v>134</v>
      </c>
      <c r="C63" s="55" t="s">
        <v>91</v>
      </c>
      <c r="D63" s="56">
        <v>8</v>
      </c>
      <c r="E63" s="57">
        <f t="shared" si="2"/>
        <v>0</v>
      </c>
      <c r="F63" s="58"/>
      <c r="G63" s="58"/>
      <c r="H63" s="53">
        <f t="shared" si="3"/>
        <v>0</v>
      </c>
      <c r="I63" s="59"/>
    </row>
    <row r="64" spans="1:9" ht="15.6" outlineLevel="1" x14ac:dyDescent="0.3">
      <c r="A64" s="14" t="s">
        <v>155</v>
      </c>
      <c r="B64" s="60" t="s">
        <v>135</v>
      </c>
      <c r="C64" s="55" t="s">
        <v>91</v>
      </c>
      <c r="D64" s="56">
        <v>14</v>
      </c>
      <c r="E64" s="57">
        <f t="shared" si="2"/>
        <v>0</v>
      </c>
      <c r="F64" s="58"/>
      <c r="G64" s="58"/>
      <c r="H64" s="53">
        <f t="shared" si="3"/>
        <v>0</v>
      </c>
      <c r="I64" s="59"/>
    </row>
    <row r="65" spans="1:10" ht="15.6" outlineLevel="1" x14ac:dyDescent="0.3">
      <c r="A65" s="14" t="s">
        <v>156</v>
      </c>
      <c r="B65" s="60" t="s">
        <v>136</v>
      </c>
      <c r="C65" s="55" t="s">
        <v>91</v>
      </c>
      <c r="D65" s="56">
        <v>9</v>
      </c>
      <c r="E65" s="57">
        <f t="shared" si="2"/>
        <v>0</v>
      </c>
      <c r="F65" s="58"/>
      <c r="G65" s="58"/>
      <c r="H65" s="53">
        <f t="shared" si="3"/>
        <v>0</v>
      </c>
      <c r="I65" s="59"/>
    </row>
    <row r="66" spans="1:10" ht="15.6" outlineLevel="1" x14ac:dyDescent="0.3">
      <c r="A66" s="14" t="s">
        <v>157</v>
      </c>
      <c r="B66" s="60" t="s">
        <v>137</v>
      </c>
      <c r="C66" s="55" t="s">
        <v>91</v>
      </c>
      <c r="D66" s="56">
        <v>4</v>
      </c>
      <c r="E66" s="57">
        <f t="shared" si="2"/>
        <v>0</v>
      </c>
      <c r="F66" s="58"/>
      <c r="G66" s="58"/>
      <c r="H66" s="53">
        <f t="shared" si="3"/>
        <v>0</v>
      </c>
      <c r="I66" s="59" t="s">
        <v>162</v>
      </c>
    </row>
    <row r="67" spans="1:10" ht="15.6" outlineLevel="1" x14ac:dyDescent="0.3">
      <c r="A67" s="14" t="s">
        <v>158</v>
      </c>
      <c r="B67" s="60" t="s">
        <v>138</v>
      </c>
      <c r="C67" s="55" t="s">
        <v>91</v>
      </c>
      <c r="D67" s="56">
        <v>20</v>
      </c>
      <c r="E67" s="57">
        <f t="shared" si="2"/>
        <v>0</v>
      </c>
      <c r="F67" s="58"/>
      <c r="G67" s="58"/>
      <c r="H67" s="53">
        <f t="shared" si="3"/>
        <v>0</v>
      </c>
      <c r="I67" s="59" t="s">
        <v>163</v>
      </c>
    </row>
    <row r="68" spans="1:10" ht="15.6" outlineLevel="1" x14ac:dyDescent="0.3">
      <c r="A68" s="14" t="s">
        <v>159</v>
      </c>
      <c r="B68" s="60" t="s">
        <v>106</v>
      </c>
      <c r="C68" s="55" t="s">
        <v>91</v>
      </c>
      <c r="D68" s="56">
        <v>18</v>
      </c>
      <c r="E68" s="57">
        <f t="shared" si="2"/>
        <v>0</v>
      </c>
      <c r="F68" s="58"/>
      <c r="G68" s="58"/>
      <c r="H68" s="53">
        <f t="shared" si="3"/>
        <v>0</v>
      </c>
      <c r="I68" s="59" t="s">
        <v>113</v>
      </c>
    </row>
    <row r="69" spans="1:10" ht="15.6" outlineLevel="1" x14ac:dyDescent="0.3">
      <c r="A69" s="14" t="s">
        <v>160</v>
      </c>
      <c r="B69" s="60" t="s">
        <v>107</v>
      </c>
      <c r="C69" s="55" t="s">
        <v>91</v>
      </c>
      <c r="D69" s="56">
        <v>6</v>
      </c>
      <c r="E69" s="57">
        <f t="shared" si="2"/>
        <v>0</v>
      </c>
      <c r="F69" s="58"/>
      <c r="G69" s="58"/>
      <c r="H69" s="53">
        <f t="shared" si="3"/>
        <v>0</v>
      </c>
      <c r="I69" s="59" t="s">
        <v>114</v>
      </c>
    </row>
    <row r="70" spans="1:10" ht="15.6" outlineLevel="1" x14ac:dyDescent="0.3">
      <c r="A70" s="35"/>
      <c r="B70" s="31" t="s">
        <v>79</v>
      </c>
      <c r="C70" s="36"/>
      <c r="D70" s="43"/>
      <c r="E70" s="37"/>
      <c r="F70" s="38"/>
      <c r="G70" s="38"/>
      <c r="H70" s="39">
        <f>SUM(H35:H69)</f>
        <v>0</v>
      </c>
      <c r="I70" s="40"/>
    </row>
    <row r="71" spans="1:10" s="27" customFormat="1" x14ac:dyDescent="0.3">
      <c r="A71" s="46" t="s">
        <v>197</v>
      </c>
      <c r="B71" s="47" t="s">
        <v>170</v>
      </c>
      <c r="C71" s="46"/>
      <c r="D71" s="48"/>
      <c r="E71" s="49"/>
      <c r="F71" s="48"/>
      <c r="G71" s="48"/>
      <c r="H71" s="48"/>
      <c r="I71" s="49"/>
      <c r="J71" s="20"/>
    </row>
    <row r="72" spans="1:10" ht="15.6" outlineLevel="1" x14ac:dyDescent="0.3">
      <c r="A72" s="68" t="s">
        <v>15</v>
      </c>
      <c r="B72" s="70" t="s">
        <v>198</v>
      </c>
      <c r="C72" s="71"/>
      <c r="D72" s="72"/>
      <c r="E72" s="69"/>
      <c r="F72" s="73"/>
      <c r="G72" s="73"/>
      <c r="H72" s="74"/>
      <c r="I72" s="75" t="s">
        <v>819</v>
      </c>
    </row>
    <row r="73" spans="1:10" ht="31.2" outlineLevel="1" x14ac:dyDescent="0.3">
      <c r="A73" s="28" t="s">
        <v>199</v>
      </c>
      <c r="B73" s="33" t="s">
        <v>201</v>
      </c>
      <c r="C73" s="34" t="s">
        <v>20</v>
      </c>
      <c r="D73" s="41">
        <v>4</v>
      </c>
      <c r="E73" s="45">
        <f t="shared" ref="E73:E79" si="4">F73+G73</f>
        <v>0</v>
      </c>
      <c r="F73" s="16"/>
      <c r="G73" s="16"/>
      <c r="H73" s="53">
        <f t="shared" ref="H73:H134" si="5">E73*D73</f>
        <v>0</v>
      </c>
      <c r="I73" s="76"/>
    </row>
    <row r="74" spans="1:10" ht="31.2" outlineLevel="1" x14ac:dyDescent="0.3">
      <c r="A74" s="28" t="s">
        <v>200</v>
      </c>
      <c r="B74" s="33" t="s">
        <v>203</v>
      </c>
      <c r="C74" s="34" t="s">
        <v>20</v>
      </c>
      <c r="D74" s="41">
        <v>2</v>
      </c>
      <c r="E74" s="45">
        <f t="shared" si="4"/>
        <v>0</v>
      </c>
      <c r="F74" s="16"/>
      <c r="G74" s="16"/>
      <c r="H74" s="53">
        <f t="shared" si="5"/>
        <v>0</v>
      </c>
      <c r="I74" s="76"/>
    </row>
    <row r="75" spans="1:10" ht="31.2" outlineLevel="1" x14ac:dyDescent="0.3">
      <c r="A75" s="28" t="s">
        <v>202</v>
      </c>
      <c r="B75" s="33" t="s">
        <v>205</v>
      </c>
      <c r="C75" s="34" t="s">
        <v>20</v>
      </c>
      <c r="D75" s="41">
        <v>4</v>
      </c>
      <c r="E75" s="45">
        <f t="shared" si="4"/>
        <v>0</v>
      </c>
      <c r="F75" s="16"/>
      <c r="G75" s="16"/>
      <c r="H75" s="53">
        <f t="shared" si="5"/>
        <v>0</v>
      </c>
      <c r="I75" s="76"/>
    </row>
    <row r="76" spans="1:10" ht="31.2" outlineLevel="1" x14ac:dyDescent="0.3">
      <c r="A76" s="28" t="s">
        <v>204</v>
      </c>
      <c r="B76" s="33" t="s">
        <v>207</v>
      </c>
      <c r="C76" s="34" t="s">
        <v>20</v>
      </c>
      <c r="D76" s="41">
        <v>2</v>
      </c>
      <c r="E76" s="45">
        <f t="shared" si="4"/>
        <v>0</v>
      </c>
      <c r="F76" s="16"/>
      <c r="G76" s="16"/>
      <c r="H76" s="53">
        <f t="shared" si="5"/>
        <v>0</v>
      </c>
      <c r="I76" s="76"/>
    </row>
    <row r="77" spans="1:10" ht="31.2" outlineLevel="1" x14ac:dyDescent="0.3">
      <c r="A77" s="28" t="s">
        <v>206</v>
      </c>
      <c r="B77" s="33" t="s">
        <v>209</v>
      </c>
      <c r="C77" s="34" t="s">
        <v>20</v>
      </c>
      <c r="D77" s="41">
        <v>2</v>
      </c>
      <c r="E77" s="45">
        <f t="shared" si="4"/>
        <v>0</v>
      </c>
      <c r="F77" s="16"/>
      <c r="G77" s="16"/>
      <c r="H77" s="53">
        <f t="shared" si="5"/>
        <v>0</v>
      </c>
      <c r="I77" s="76"/>
    </row>
    <row r="78" spans="1:10" ht="31.2" outlineLevel="1" x14ac:dyDescent="0.3">
      <c r="A78" s="28" t="s">
        <v>208</v>
      </c>
      <c r="B78" s="33" t="s">
        <v>211</v>
      </c>
      <c r="C78" s="34" t="s">
        <v>20</v>
      </c>
      <c r="D78" s="41">
        <v>4</v>
      </c>
      <c r="E78" s="45">
        <f t="shared" si="4"/>
        <v>0</v>
      </c>
      <c r="F78" s="16"/>
      <c r="G78" s="16"/>
      <c r="H78" s="53">
        <f t="shared" si="5"/>
        <v>0</v>
      </c>
      <c r="I78" s="76"/>
    </row>
    <row r="79" spans="1:10" ht="31.2" outlineLevel="1" x14ac:dyDescent="0.3">
      <c r="A79" s="28" t="s">
        <v>210</v>
      </c>
      <c r="B79" s="33" t="s">
        <v>213</v>
      </c>
      <c r="C79" s="34" t="s">
        <v>20</v>
      </c>
      <c r="D79" s="41">
        <v>9</v>
      </c>
      <c r="E79" s="45">
        <f t="shared" si="4"/>
        <v>0</v>
      </c>
      <c r="F79" s="16"/>
      <c r="G79" s="16"/>
      <c r="H79" s="53">
        <f t="shared" si="5"/>
        <v>0</v>
      </c>
      <c r="I79" s="76"/>
    </row>
    <row r="80" spans="1:10" ht="15.6" outlineLevel="1" x14ac:dyDescent="0.3">
      <c r="A80" s="28" t="s">
        <v>212</v>
      </c>
      <c r="B80" s="33" t="s">
        <v>215</v>
      </c>
      <c r="C80" s="34" t="s">
        <v>216</v>
      </c>
      <c r="D80" s="41">
        <v>350</v>
      </c>
      <c r="E80" s="45">
        <f t="shared" ref="E80:E114" si="6">F80+G80</f>
        <v>0</v>
      </c>
      <c r="F80" s="16"/>
      <c r="G80" s="16"/>
      <c r="H80" s="53">
        <f t="shared" si="5"/>
        <v>0</v>
      </c>
      <c r="I80" s="76"/>
    </row>
    <row r="81" spans="1:9" ht="15.6" outlineLevel="1" x14ac:dyDescent="0.3">
      <c r="A81" s="28" t="s">
        <v>214</v>
      </c>
      <c r="B81" s="33" t="s">
        <v>218</v>
      </c>
      <c r="C81" s="34" t="s">
        <v>216</v>
      </c>
      <c r="D81" s="41">
        <v>80</v>
      </c>
      <c r="E81" s="45">
        <f t="shared" si="6"/>
        <v>0</v>
      </c>
      <c r="F81" s="16"/>
      <c r="G81" s="16"/>
      <c r="H81" s="53">
        <f t="shared" si="5"/>
        <v>0</v>
      </c>
      <c r="I81" s="76"/>
    </row>
    <row r="82" spans="1:9" ht="15.6" outlineLevel="1" x14ac:dyDescent="0.3">
      <c r="A82" s="28" t="s">
        <v>217</v>
      </c>
      <c r="B82" s="33" t="s">
        <v>220</v>
      </c>
      <c r="C82" s="34" t="s">
        <v>216</v>
      </c>
      <c r="D82" s="41">
        <v>35</v>
      </c>
      <c r="E82" s="45">
        <f t="shared" si="6"/>
        <v>0</v>
      </c>
      <c r="F82" s="16"/>
      <c r="G82" s="16"/>
      <c r="H82" s="53">
        <f t="shared" si="5"/>
        <v>0</v>
      </c>
      <c r="I82" s="76"/>
    </row>
    <row r="83" spans="1:9" ht="15.6" outlineLevel="1" x14ac:dyDescent="0.3">
      <c r="A83" s="28" t="s">
        <v>219</v>
      </c>
      <c r="B83" s="33" t="s">
        <v>222</v>
      </c>
      <c r="C83" s="34" t="s">
        <v>20</v>
      </c>
      <c r="D83" s="41">
        <v>278</v>
      </c>
      <c r="E83" s="45">
        <f t="shared" si="6"/>
        <v>0</v>
      </c>
      <c r="F83" s="16"/>
      <c r="G83" s="16"/>
      <c r="H83" s="53">
        <f t="shared" si="5"/>
        <v>0</v>
      </c>
      <c r="I83" s="76"/>
    </row>
    <row r="84" spans="1:9" ht="15.6" outlineLevel="1" x14ac:dyDescent="0.3">
      <c r="A84" s="28" t="s">
        <v>221</v>
      </c>
      <c r="B84" s="33" t="s">
        <v>164</v>
      </c>
      <c r="C84" s="34" t="s">
        <v>20</v>
      </c>
      <c r="D84" s="41">
        <v>36</v>
      </c>
      <c r="E84" s="45">
        <f t="shared" si="6"/>
        <v>0</v>
      </c>
      <c r="F84" s="16"/>
      <c r="G84" s="16"/>
      <c r="H84" s="53">
        <f t="shared" si="5"/>
        <v>0</v>
      </c>
      <c r="I84" s="76"/>
    </row>
    <row r="85" spans="1:9" ht="15.6" outlineLevel="1" x14ac:dyDescent="0.3">
      <c r="A85" s="28" t="s">
        <v>223</v>
      </c>
      <c r="B85" s="33" t="s">
        <v>165</v>
      </c>
      <c r="C85" s="34" t="s">
        <v>20</v>
      </c>
      <c r="D85" s="41">
        <v>1</v>
      </c>
      <c r="E85" s="45">
        <f t="shared" si="6"/>
        <v>0</v>
      </c>
      <c r="F85" s="16"/>
      <c r="G85" s="16"/>
      <c r="H85" s="53">
        <f t="shared" si="5"/>
        <v>0</v>
      </c>
      <c r="I85" s="76"/>
    </row>
    <row r="86" spans="1:9" ht="15.6" outlineLevel="1" x14ac:dyDescent="0.3">
      <c r="A86" s="28" t="s">
        <v>224</v>
      </c>
      <c r="B86" s="33" t="s">
        <v>166</v>
      </c>
      <c r="C86" s="34" t="s">
        <v>20</v>
      </c>
      <c r="D86" s="41">
        <v>28</v>
      </c>
      <c r="E86" s="45">
        <f t="shared" si="6"/>
        <v>0</v>
      </c>
      <c r="F86" s="16"/>
      <c r="G86" s="16"/>
      <c r="H86" s="53">
        <f t="shared" si="5"/>
        <v>0</v>
      </c>
      <c r="I86" s="76"/>
    </row>
    <row r="87" spans="1:9" ht="15.6" outlineLevel="1" x14ac:dyDescent="0.3">
      <c r="A87" s="28" t="s">
        <v>225</v>
      </c>
      <c r="B87" s="33" t="s">
        <v>167</v>
      </c>
      <c r="C87" s="34" t="s">
        <v>20</v>
      </c>
      <c r="D87" s="41">
        <v>10</v>
      </c>
      <c r="E87" s="45">
        <f t="shared" si="6"/>
        <v>0</v>
      </c>
      <c r="F87" s="16"/>
      <c r="G87" s="16"/>
      <c r="H87" s="53">
        <f t="shared" si="5"/>
        <v>0</v>
      </c>
      <c r="I87" s="76"/>
    </row>
    <row r="88" spans="1:9" ht="15.6" outlineLevel="1" x14ac:dyDescent="0.3">
      <c r="A88" s="28" t="s">
        <v>226</v>
      </c>
      <c r="B88" s="33" t="s">
        <v>228</v>
      </c>
      <c r="C88" s="34" t="s">
        <v>20</v>
      </c>
      <c r="D88" s="41">
        <v>4</v>
      </c>
      <c r="E88" s="45">
        <f t="shared" si="6"/>
        <v>0</v>
      </c>
      <c r="F88" s="16"/>
      <c r="G88" s="16"/>
      <c r="H88" s="53">
        <f t="shared" si="5"/>
        <v>0</v>
      </c>
      <c r="I88" s="76"/>
    </row>
    <row r="89" spans="1:9" ht="15.6" outlineLevel="1" x14ac:dyDescent="0.3">
      <c r="A89" s="28" t="s">
        <v>227</v>
      </c>
      <c r="B89" s="33" t="s">
        <v>230</v>
      </c>
      <c r="C89" s="34" t="s">
        <v>231</v>
      </c>
      <c r="D89" s="41">
        <v>2</v>
      </c>
      <c r="E89" s="45">
        <f t="shared" si="6"/>
        <v>0</v>
      </c>
      <c r="F89" s="16"/>
      <c r="G89" s="16"/>
      <c r="H89" s="53">
        <f t="shared" si="5"/>
        <v>0</v>
      </c>
      <c r="I89" s="76"/>
    </row>
    <row r="90" spans="1:9" ht="15.6" outlineLevel="1" x14ac:dyDescent="0.3">
      <c r="A90" s="28" t="s">
        <v>229</v>
      </c>
      <c r="B90" s="33" t="s">
        <v>233</v>
      </c>
      <c r="C90" s="34" t="s">
        <v>231</v>
      </c>
      <c r="D90" s="41">
        <v>2</v>
      </c>
      <c r="E90" s="45">
        <f t="shared" si="6"/>
        <v>0</v>
      </c>
      <c r="F90" s="16"/>
      <c r="G90" s="16"/>
      <c r="H90" s="53">
        <f t="shared" si="5"/>
        <v>0</v>
      </c>
      <c r="I90" s="76"/>
    </row>
    <row r="91" spans="1:9" ht="15.6" outlineLevel="1" x14ac:dyDescent="0.3">
      <c r="A91" s="28" t="s">
        <v>232</v>
      </c>
      <c r="B91" s="33" t="s">
        <v>235</v>
      </c>
      <c r="C91" s="34" t="s">
        <v>231</v>
      </c>
      <c r="D91" s="41">
        <v>2</v>
      </c>
      <c r="E91" s="45">
        <f t="shared" si="6"/>
        <v>0</v>
      </c>
      <c r="F91" s="16"/>
      <c r="G91" s="16"/>
      <c r="H91" s="53">
        <f t="shared" si="5"/>
        <v>0</v>
      </c>
      <c r="I91" s="76"/>
    </row>
    <row r="92" spans="1:9" ht="15.6" outlineLevel="1" x14ac:dyDescent="0.3">
      <c r="A92" s="28" t="s">
        <v>234</v>
      </c>
      <c r="B92" s="33" t="s">
        <v>237</v>
      </c>
      <c r="C92" s="34" t="s">
        <v>231</v>
      </c>
      <c r="D92" s="41">
        <v>3</v>
      </c>
      <c r="E92" s="45">
        <f t="shared" si="6"/>
        <v>0</v>
      </c>
      <c r="F92" s="16"/>
      <c r="G92" s="16"/>
      <c r="H92" s="53">
        <f t="shared" si="5"/>
        <v>0</v>
      </c>
      <c r="I92" s="76"/>
    </row>
    <row r="93" spans="1:9" ht="15.6" outlineLevel="1" x14ac:dyDescent="0.3">
      <c r="A93" s="28" t="s">
        <v>236</v>
      </c>
      <c r="B93" s="33" t="s">
        <v>239</v>
      </c>
      <c r="C93" s="34" t="s">
        <v>231</v>
      </c>
      <c r="D93" s="41">
        <v>2</v>
      </c>
      <c r="E93" s="45">
        <f t="shared" si="6"/>
        <v>0</v>
      </c>
      <c r="F93" s="16"/>
      <c r="G93" s="16"/>
      <c r="H93" s="53">
        <f t="shared" si="5"/>
        <v>0</v>
      </c>
      <c r="I93" s="76"/>
    </row>
    <row r="94" spans="1:9" ht="15.6" outlineLevel="1" x14ac:dyDescent="0.3">
      <c r="A94" s="28" t="s">
        <v>238</v>
      </c>
      <c r="B94" s="33" t="s">
        <v>241</v>
      </c>
      <c r="C94" s="34" t="s">
        <v>231</v>
      </c>
      <c r="D94" s="41">
        <v>4</v>
      </c>
      <c r="E94" s="45">
        <f t="shared" si="6"/>
        <v>0</v>
      </c>
      <c r="F94" s="16"/>
      <c r="G94" s="16"/>
      <c r="H94" s="53">
        <f t="shared" si="5"/>
        <v>0</v>
      </c>
      <c r="I94" s="76"/>
    </row>
    <row r="95" spans="1:9" ht="15.6" outlineLevel="1" x14ac:dyDescent="0.3">
      <c r="A95" s="28" t="s">
        <v>240</v>
      </c>
      <c r="B95" s="33" t="s">
        <v>243</v>
      </c>
      <c r="C95" s="34" t="s">
        <v>231</v>
      </c>
      <c r="D95" s="41">
        <v>54</v>
      </c>
      <c r="E95" s="45">
        <f t="shared" si="6"/>
        <v>0</v>
      </c>
      <c r="F95" s="16"/>
      <c r="G95" s="16"/>
      <c r="H95" s="53">
        <f t="shared" si="5"/>
        <v>0</v>
      </c>
      <c r="I95" s="76"/>
    </row>
    <row r="96" spans="1:9" ht="15.6" outlineLevel="1" x14ac:dyDescent="0.3">
      <c r="A96" s="28" t="s">
        <v>242</v>
      </c>
      <c r="B96" s="33" t="s">
        <v>245</v>
      </c>
      <c r="C96" s="34" t="s">
        <v>231</v>
      </c>
      <c r="D96" s="41">
        <v>2</v>
      </c>
      <c r="E96" s="45">
        <f t="shared" si="6"/>
        <v>0</v>
      </c>
      <c r="F96" s="16"/>
      <c r="G96" s="16"/>
      <c r="H96" s="53">
        <f t="shared" si="5"/>
        <v>0</v>
      </c>
      <c r="I96" s="76"/>
    </row>
    <row r="97" spans="1:9" ht="15.6" outlineLevel="1" x14ac:dyDescent="0.3">
      <c r="A97" s="28" t="s">
        <v>244</v>
      </c>
      <c r="B97" s="33" t="s">
        <v>247</v>
      </c>
      <c r="C97" s="34" t="s">
        <v>231</v>
      </c>
      <c r="D97" s="41">
        <v>4</v>
      </c>
      <c r="E97" s="45">
        <f t="shared" si="6"/>
        <v>0</v>
      </c>
      <c r="F97" s="16"/>
      <c r="G97" s="16"/>
      <c r="H97" s="53">
        <f t="shared" si="5"/>
        <v>0</v>
      </c>
      <c r="I97" s="76"/>
    </row>
    <row r="98" spans="1:9" ht="15.6" outlineLevel="1" x14ac:dyDescent="0.3">
      <c r="A98" s="28" t="s">
        <v>246</v>
      </c>
      <c r="B98" s="33" t="s">
        <v>249</v>
      </c>
      <c r="C98" s="34" t="s">
        <v>231</v>
      </c>
      <c r="D98" s="41">
        <v>6</v>
      </c>
      <c r="E98" s="45">
        <f t="shared" si="6"/>
        <v>0</v>
      </c>
      <c r="F98" s="16"/>
      <c r="G98" s="16"/>
      <c r="H98" s="53">
        <f t="shared" si="5"/>
        <v>0</v>
      </c>
      <c r="I98" s="76"/>
    </row>
    <row r="99" spans="1:9" ht="15.6" outlineLevel="1" x14ac:dyDescent="0.3">
      <c r="A99" s="28" t="s">
        <v>248</v>
      </c>
      <c r="B99" s="33" t="s">
        <v>251</v>
      </c>
      <c r="C99" s="34" t="s">
        <v>231</v>
      </c>
      <c r="D99" s="41">
        <v>54</v>
      </c>
      <c r="E99" s="45">
        <f t="shared" si="6"/>
        <v>0</v>
      </c>
      <c r="F99" s="16"/>
      <c r="G99" s="16"/>
      <c r="H99" s="53">
        <f t="shared" si="5"/>
        <v>0</v>
      </c>
      <c r="I99" s="76"/>
    </row>
    <row r="100" spans="1:9" ht="15.6" outlineLevel="1" x14ac:dyDescent="0.3">
      <c r="A100" s="28" t="s">
        <v>250</v>
      </c>
      <c r="B100" s="33" t="s">
        <v>253</v>
      </c>
      <c r="C100" s="34" t="s">
        <v>231</v>
      </c>
      <c r="D100" s="41">
        <v>54</v>
      </c>
      <c r="E100" s="45">
        <f t="shared" si="6"/>
        <v>0</v>
      </c>
      <c r="F100" s="16"/>
      <c r="G100" s="16"/>
      <c r="H100" s="53">
        <f t="shared" si="5"/>
        <v>0</v>
      </c>
      <c r="I100" s="76"/>
    </row>
    <row r="101" spans="1:9" ht="15.6" outlineLevel="1" x14ac:dyDescent="0.3">
      <c r="A101" s="28" t="s">
        <v>252</v>
      </c>
      <c r="B101" s="33" t="s">
        <v>255</v>
      </c>
      <c r="C101" s="34" t="s">
        <v>231</v>
      </c>
      <c r="D101" s="41">
        <v>18</v>
      </c>
      <c r="E101" s="45">
        <f t="shared" si="6"/>
        <v>0</v>
      </c>
      <c r="F101" s="16"/>
      <c r="G101" s="16"/>
      <c r="H101" s="53">
        <f t="shared" si="5"/>
        <v>0</v>
      </c>
      <c r="I101" s="76"/>
    </row>
    <row r="102" spans="1:9" ht="15.6" outlineLevel="1" x14ac:dyDescent="0.3">
      <c r="A102" s="28" t="s">
        <v>254</v>
      </c>
      <c r="B102" s="33" t="s">
        <v>257</v>
      </c>
      <c r="C102" s="34" t="s">
        <v>231</v>
      </c>
      <c r="D102" s="41">
        <v>9</v>
      </c>
      <c r="E102" s="45">
        <f t="shared" si="6"/>
        <v>0</v>
      </c>
      <c r="F102" s="16"/>
      <c r="G102" s="16"/>
      <c r="H102" s="53">
        <f t="shared" si="5"/>
        <v>0</v>
      </c>
      <c r="I102" s="76"/>
    </row>
    <row r="103" spans="1:9" ht="15.6" outlineLevel="1" x14ac:dyDescent="0.3">
      <c r="A103" s="28" t="s">
        <v>256</v>
      </c>
      <c r="B103" s="33" t="s">
        <v>259</v>
      </c>
      <c r="C103" s="34" t="s">
        <v>216</v>
      </c>
      <c r="D103" s="41">
        <v>1100</v>
      </c>
      <c r="E103" s="45">
        <f t="shared" si="6"/>
        <v>0</v>
      </c>
      <c r="F103" s="16"/>
      <c r="G103" s="16"/>
      <c r="H103" s="53">
        <f t="shared" si="5"/>
        <v>0</v>
      </c>
      <c r="I103" s="76"/>
    </row>
    <row r="104" spans="1:9" ht="15.6" outlineLevel="1" x14ac:dyDescent="0.3">
      <c r="A104" s="28" t="s">
        <v>258</v>
      </c>
      <c r="B104" s="33" t="s">
        <v>261</v>
      </c>
      <c r="C104" s="34" t="s">
        <v>216</v>
      </c>
      <c r="D104" s="41">
        <v>30</v>
      </c>
      <c r="E104" s="45">
        <f t="shared" si="6"/>
        <v>0</v>
      </c>
      <c r="F104" s="16"/>
      <c r="G104" s="16"/>
      <c r="H104" s="53">
        <f t="shared" si="5"/>
        <v>0</v>
      </c>
      <c r="I104" s="76"/>
    </row>
    <row r="105" spans="1:9" ht="15.6" outlineLevel="1" x14ac:dyDescent="0.3">
      <c r="A105" s="28" t="s">
        <v>260</v>
      </c>
      <c r="B105" s="33" t="s">
        <v>263</v>
      </c>
      <c r="C105" s="34" t="s">
        <v>20</v>
      </c>
      <c r="D105" s="41">
        <v>18</v>
      </c>
      <c r="E105" s="45">
        <f t="shared" si="6"/>
        <v>0</v>
      </c>
      <c r="F105" s="16"/>
      <c r="G105" s="16"/>
      <c r="H105" s="53">
        <f t="shared" si="5"/>
        <v>0</v>
      </c>
      <c r="I105" s="76"/>
    </row>
    <row r="106" spans="1:9" ht="15.6" outlineLevel="1" x14ac:dyDescent="0.3">
      <c r="A106" s="28" t="s">
        <v>262</v>
      </c>
      <c r="B106" s="33" t="s">
        <v>265</v>
      </c>
      <c r="C106" s="34" t="s">
        <v>20</v>
      </c>
      <c r="D106" s="41">
        <v>9</v>
      </c>
      <c r="E106" s="45">
        <f t="shared" si="6"/>
        <v>0</v>
      </c>
      <c r="F106" s="16"/>
      <c r="G106" s="16"/>
      <c r="H106" s="53">
        <f t="shared" si="5"/>
        <v>0</v>
      </c>
      <c r="I106" s="76"/>
    </row>
    <row r="107" spans="1:9" ht="15.6" outlineLevel="1" x14ac:dyDescent="0.3">
      <c r="A107" s="28" t="s">
        <v>264</v>
      </c>
      <c r="B107" s="33" t="s">
        <v>267</v>
      </c>
      <c r="C107" s="34" t="s">
        <v>19</v>
      </c>
      <c r="D107" s="41">
        <v>130</v>
      </c>
      <c r="E107" s="45">
        <f t="shared" si="6"/>
        <v>0</v>
      </c>
      <c r="F107" s="16"/>
      <c r="G107" s="16"/>
      <c r="H107" s="53">
        <f t="shared" si="5"/>
        <v>0</v>
      </c>
      <c r="I107" s="76"/>
    </row>
    <row r="108" spans="1:9" ht="15.6" outlineLevel="1" x14ac:dyDescent="0.3">
      <c r="A108" s="28" t="s">
        <v>266</v>
      </c>
      <c r="B108" s="33" t="s">
        <v>269</v>
      </c>
      <c r="C108" s="34" t="s">
        <v>20</v>
      </c>
      <c r="D108" s="41">
        <v>7</v>
      </c>
      <c r="E108" s="45">
        <f t="shared" si="6"/>
        <v>0</v>
      </c>
      <c r="F108" s="16"/>
      <c r="G108" s="16"/>
      <c r="H108" s="53">
        <f t="shared" si="5"/>
        <v>0</v>
      </c>
      <c r="I108" s="76"/>
    </row>
    <row r="109" spans="1:9" ht="15.6" outlineLevel="1" x14ac:dyDescent="0.3">
      <c r="A109" s="28" t="s">
        <v>268</v>
      </c>
      <c r="B109" s="33" t="s">
        <v>271</v>
      </c>
      <c r="C109" s="34" t="s">
        <v>231</v>
      </c>
      <c r="D109" s="41">
        <v>28</v>
      </c>
      <c r="E109" s="45">
        <f t="shared" si="6"/>
        <v>0</v>
      </c>
      <c r="F109" s="16"/>
      <c r="G109" s="16"/>
      <c r="H109" s="53">
        <f t="shared" si="5"/>
        <v>0</v>
      </c>
      <c r="I109" s="76"/>
    </row>
    <row r="110" spans="1:9" ht="15.6" outlineLevel="1" x14ac:dyDescent="0.3">
      <c r="A110" s="28" t="s">
        <v>270</v>
      </c>
      <c r="B110" s="33" t="s">
        <v>273</v>
      </c>
      <c r="C110" s="34" t="s">
        <v>231</v>
      </c>
      <c r="D110" s="41">
        <v>14</v>
      </c>
      <c r="E110" s="45">
        <f t="shared" si="6"/>
        <v>0</v>
      </c>
      <c r="F110" s="16"/>
      <c r="G110" s="16"/>
      <c r="H110" s="53">
        <f t="shared" si="5"/>
        <v>0</v>
      </c>
      <c r="I110" s="76"/>
    </row>
    <row r="111" spans="1:9" ht="15.6" outlineLevel="1" x14ac:dyDescent="0.3">
      <c r="A111" s="28" t="s">
        <v>272</v>
      </c>
      <c r="B111" s="33" t="s">
        <v>275</v>
      </c>
      <c r="C111" s="34" t="s">
        <v>276</v>
      </c>
      <c r="D111" s="41">
        <v>95</v>
      </c>
      <c r="E111" s="45">
        <f t="shared" si="6"/>
        <v>0</v>
      </c>
      <c r="F111" s="16"/>
      <c r="G111" s="16"/>
      <c r="H111" s="53">
        <f t="shared" si="5"/>
        <v>0</v>
      </c>
      <c r="I111" s="76"/>
    </row>
    <row r="112" spans="1:9" ht="15.6" outlineLevel="1" x14ac:dyDescent="0.3">
      <c r="A112" s="28" t="s">
        <v>274</v>
      </c>
      <c r="B112" s="33" t="s">
        <v>278</v>
      </c>
      <c r="C112" s="34" t="s">
        <v>276</v>
      </c>
      <c r="D112" s="41">
        <v>20</v>
      </c>
      <c r="E112" s="45">
        <f t="shared" si="6"/>
        <v>0</v>
      </c>
      <c r="F112" s="16"/>
      <c r="G112" s="16"/>
      <c r="H112" s="53">
        <f t="shared" si="5"/>
        <v>0</v>
      </c>
      <c r="I112" s="76"/>
    </row>
    <row r="113" spans="1:9" ht="15.6" outlineLevel="1" x14ac:dyDescent="0.3">
      <c r="A113" s="28" t="s">
        <v>277</v>
      </c>
      <c r="B113" s="33" t="s">
        <v>280</v>
      </c>
      <c r="C113" s="34" t="s">
        <v>231</v>
      </c>
      <c r="D113" s="41">
        <v>22</v>
      </c>
      <c r="E113" s="45">
        <f t="shared" si="6"/>
        <v>0</v>
      </c>
      <c r="F113" s="16"/>
      <c r="G113" s="16"/>
      <c r="H113" s="53">
        <f t="shared" si="5"/>
        <v>0</v>
      </c>
      <c r="I113" s="76"/>
    </row>
    <row r="114" spans="1:9" ht="15.6" outlineLevel="1" x14ac:dyDescent="0.3">
      <c r="A114" s="28" t="s">
        <v>279</v>
      </c>
      <c r="B114" s="33" t="s">
        <v>282</v>
      </c>
      <c r="C114" s="34" t="s">
        <v>283</v>
      </c>
      <c r="D114" s="41">
        <v>30</v>
      </c>
      <c r="E114" s="45">
        <f t="shared" si="6"/>
        <v>0</v>
      </c>
      <c r="F114" s="16"/>
      <c r="G114" s="16"/>
      <c r="H114" s="53">
        <f t="shared" si="5"/>
        <v>0</v>
      </c>
      <c r="I114" s="76"/>
    </row>
    <row r="115" spans="1:9" ht="15.6" outlineLevel="1" x14ac:dyDescent="0.3">
      <c r="A115" s="28" t="s">
        <v>281</v>
      </c>
      <c r="B115" s="33" t="s">
        <v>285</v>
      </c>
      <c r="C115" s="34" t="s">
        <v>231</v>
      </c>
      <c r="D115" s="41">
        <v>1</v>
      </c>
      <c r="E115" s="45">
        <f t="shared" ref="E115" si="7">F115+G115</f>
        <v>0</v>
      </c>
      <c r="F115" s="16"/>
      <c r="G115" s="16"/>
      <c r="H115" s="53">
        <f t="shared" si="5"/>
        <v>0</v>
      </c>
      <c r="I115" s="76"/>
    </row>
    <row r="116" spans="1:9" ht="15.6" outlineLevel="1" x14ac:dyDescent="0.3">
      <c r="A116" s="28" t="s">
        <v>284</v>
      </c>
      <c r="B116" s="33" t="s">
        <v>287</v>
      </c>
      <c r="C116" s="34" t="s">
        <v>231</v>
      </c>
      <c r="D116" s="41">
        <v>1</v>
      </c>
      <c r="E116" s="45">
        <f t="shared" ref="E116:E123" si="8">F116+G116</f>
        <v>0</v>
      </c>
      <c r="F116" s="16"/>
      <c r="G116" s="16"/>
      <c r="H116" s="53">
        <f t="shared" si="5"/>
        <v>0</v>
      </c>
      <c r="I116" s="76"/>
    </row>
    <row r="117" spans="1:9" ht="15.6" outlineLevel="1" x14ac:dyDescent="0.3">
      <c r="A117" s="28" t="s">
        <v>286</v>
      </c>
      <c r="B117" s="33" t="s">
        <v>289</v>
      </c>
      <c r="C117" s="34" t="s">
        <v>231</v>
      </c>
      <c r="D117" s="41">
        <v>2</v>
      </c>
      <c r="E117" s="45">
        <f t="shared" si="8"/>
        <v>0</v>
      </c>
      <c r="F117" s="16"/>
      <c r="G117" s="16"/>
      <c r="H117" s="53">
        <f t="shared" si="5"/>
        <v>0</v>
      </c>
      <c r="I117" s="76"/>
    </row>
    <row r="118" spans="1:9" ht="15.6" outlineLevel="1" x14ac:dyDescent="0.3">
      <c r="A118" s="28" t="s">
        <v>288</v>
      </c>
      <c r="B118" s="33" t="s">
        <v>291</v>
      </c>
      <c r="C118" s="34" t="s">
        <v>231</v>
      </c>
      <c r="D118" s="41">
        <v>22</v>
      </c>
      <c r="E118" s="45">
        <f t="shared" si="8"/>
        <v>0</v>
      </c>
      <c r="F118" s="16"/>
      <c r="G118" s="16"/>
      <c r="H118" s="53">
        <f t="shared" si="5"/>
        <v>0</v>
      </c>
      <c r="I118" s="76"/>
    </row>
    <row r="119" spans="1:9" ht="15.6" outlineLevel="1" x14ac:dyDescent="0.3">
      <c r="A119" s="28" t="s">
        <v>290</v>
      </c>
      <c r="B119" s="33" t="s">
        <v>293</v>
      </c>
      <c r="C119" s="34" t="s">
        <v>231</v>
      </c>
      <c r="D119" s="41">
        <v>1</v>
      </c>
      <c r="E119" s="45">
        <f t="shared" si="8"/>
        <v>0</v>
      </c>
      <c r="F119" s="16"/>
      <c r="G119" s="16"/>
      <c r="H119" s="53">
        <f t="shared" si="5"/>
        <v>0</v>
      </c>
      <c r="I119" s="76"/>
    </row>
    <row r="120" spans="1:9" ht="15.6" outlineLevel="1" x14ac:dyDescent="0.3">
      <c r="A120" s="28" t="s">
        <v>292</v>
      </c>
      <c r="B120" s="33" t="s">
        <v>295</v>
      </c>
      <c r="C120" s="34" t="s">
        <v>231</v>
      </c>
      <c r="D120" s="41">
        <v>1</v>
      </c>
      <c r="E120" s="45">
        <f t="shared" si="8"/>
        <v>0</v>
      </c>
      <c r="F120" s="16"/>
      <c r="G120" s="16"/>
      <c r="H120" s="53">
        <f t="shared" si="5"/>
        <v>0</v>
      </c>
      <c r="I120" s="76"/>
    </row>
    <row r="121" spans="1:9" ht="15.6" outlineLevel="1" x14ac:dyDescent="0.3">
      <c r="A121" s="28" t="s">
        <v>294</v>
      </c>
      <c r="B121" s="33" t="s">
        <v>297</v>
      </c>
      <c r="C121" s="34" t="s">
        <v>298</v>
      </c>
      <c r="D121" s="41">
        <v>2</v>
      </c>
      <c r="E121" s="45">
        <f t="shared" si="8"/>
        <v>0</v>
      </c>
      <c r="F121" s="16"/>
      <c r="G121" s="16"/>
      <c r="H121" s="53">
        <f t="shared" si="5"/>
        <v>0</v>
      </c>
      <c r="I121" s="76"/>
    </row>
    <row r="122" spans="1:9" ht="15.6" outlineLevel="1" x14ac:dyDescent="0.3">
      <c r="A122" s="28" t="s">
        <v>296</v>
      </c>
      <c r="B122" s="33" t="s">
        <v>300</v>
      </c>
      <c r="C122" s="34" t="s">
        <v>216</v>
      </c>
      <c r="D122" s="41">
        <v>80</v>
      </c>
      <c r="E122" s="45">
        <f t="shared" si="8"/>
        <v>0</v>
      </c>
      <c r="F122" s="16"/>
      <c r="G122" s="16"/>
      <c r="H122" s="53">
        <f t="shared" si="5"/>
        <v>0</v>
      </c>
      <c r="I122" s="76"/>
    </row>
    <row r="123" spans="1:9" ht="15.6" outlineLevel="1" x14ac:dyDescent="0.3">
      <c r="A123" s="28" t="s">
        <v>299</v>
      </c>
      <c r="B123" s="33" t="s">
        <v>302</v>
      </c>
      <c r="C123" s="34" t="s">
        <v>216</v>
      </c>
      <c r="D123" s="41">
        <v>290</v>
      </c>
      <c r="E123" s="45">
        <f t="shared" si="8"/>
        <v>0</v>
      </c>
      <c r="F123" s="16"/>
      <c r="G123" s="16"/>
      <c r="H123" s="53">
        <f t="shared" si="5"/>
        <v>0</v>
      </c>
      <c r="I123" s="76"/>
    </row>
    <row r="124" spans="1:9" ht="15.6" outlineLevel="1" x14ac:dyDescent="0.3">
      <c r="A124" s="28" t="s">
        <v>301</v>
      </c>
      <c r="B124" s="33" t="s">
        <v>304</v>
      </c>
      <c r="C124" s="34" t="s">
        <v>216</v>
      </c>
      <c r="D124" s="41">
        <v>115</v>
      </c>
      <c r="E124" s="45">
        <f>F124+G124</f>
        <v>0</v>
      </c>
      <c r="F124" s="16"/>
      <c r="G124" s="16"/>
      <c r="H124" s="53">
        <f t="shared" si="5"/>
        <v>0</v>
      </c>
      <c r="I124" s="76"/>
    </row>
    <row r="125" spans="1:9" ht="15.6" outlineLevel="1" x14ac:dyDescent="0.3">
      <c r="A125" s="28" t="s">
        <v>303</v>
      </c>
      <c r="B125" s="33" t="s">
        <v>306</v>
      </c>
      <c r="C125" s="34" t="s">
        <v>276</v>
      </c>
      <c r="D125" s="41">
        <v>1720</v>
      </c>
      <c r="E125" s="45">
        <f t="shared" ref="E125:E141" si="9">F125+G125</f>
        <v>0</v>
      </c>
      <c r="F125" s="16"/>
      <c r="G125" s="16"/>
      <c r="H125" s="53">
        <f t="shared" si="5"/>
        <v>0</v>
      </c>
      <c r="I125" s="76"/>
    </row>
    <row r="126" spans="1:9" ht="15.6" outlineLevel="1" x14ac:dyDescent="0.3">
      <c r="A126" s="28" t="s">
        <v>305</v>
      </c>
      <c r="B126" s="33" t="s">
        <v>308</v>
      </c>
      <c r="C126" s="34" t="s">
        <v>276</v>
      </c>
      <c r="D126" s="41">
        <v>210</v>
      </c>
      <c r="E126" s="45">
        <f t="shared" si="9"/>
        <v>0</v>
      </c>
      <c r="F126" s="16"/>
      <c r="G126" s="16"/>
      <c r="H126" s="53">
        <f t="shared" si="5"/>
        <v>0</v>
      </c>
      <c r="I126" s="76"/>
    </row>
    <row r="127" spans="1:9" ht="15.6" outlineLevel="1" x14ac:dyDescent="0.3">
      <c r="A127" s="28" t="s">
        <v>307</v>
      </c>
      <c r="B127" s="33" t="s">
        <v>310</v>
      </c>
      <c r="C127" s="34" t="s">
        <v>276</v>
      </c>
      <c r="D127" s="41">
        <v>1720</v>
      </c>
      <c r="E127" s="45">
        <f t="shared" si="9"/>
        <v>0</v>
      </c>
      <c r="F127" s="16"/>
      <c r="G127" s="16"/>
      <c r="H127" s="53">
        <f t="shared" si="5"/>
        <v>0</v>
      </c>
      <c r="I127" s="76"/>
    </row>
    <row r="128" spans="1:9" ht="15.6" outlineLevel="1" x14ac:dyDescent="0.3">
      <c r="A128" s="28" t="s">
        <v>309</v>
      </c>
      <c r="B128" s="33" t="s">
        <v>312</v>
      </c>
      <c r="C128" s="34" t="s">
        <v>276</v>
      </c>
      <c r="D128" s="41">
        <v>210</v>
      </c>
      <c r="E128" s="45">
        <f t="shared" si="9"/>
        <v>0</v>
      </c>
      <c r="F128" s="16"/>
      <c r="G128" s="16"/>
      <c r="H128" s="53">
        <f t="shared" si="5"/>
        <v>0</v>
      </c>
      <c r="I128" s="76"/>
    </row>
    <row r="129" spans="1:9" ht="15.6" outlineLevel="1" x14ac:dyDescent="0.3">
      <c r="A129" s="28" t="s">
        <v>311</v>
      </c>
      <c r="B129" s="33" t="s">
        <v>314</v>
      </c>
      <c r="C129" s="34" t="s">
        <v>231</v>
      </c>
      <c r="D129" s="41">
        <v>27</v>
      </c>
      <c r="E129" s="45">
        <f t="shared" si="9"/>
        <v>0</v>
      </c>
      <c r="F129" s="16"/>
      <c r="G129" s="16"/>
      <c r="H129" s="53">
        <f t="shared" si="5"/>
        <v>0</v>
      </c>
      <c r="I129" s="76"/>
    </row>
    <row r="130" spans="1:9" ht="15.6" outlineLevel="1" x14ac:dyDescent="0.3">
      <c r="A130" s="28" t="s">
        <v>313</v>
      </c>
      <c r="B130" s="33" t="s">
        <v>316</v>
      </c>
      <c r="C130" s="34" t="s">
        <v>28</v>
      </c>
      <c r="D130" s="41">
        <v>27</v>
      </c>
      <c r="E130" s="45">
        <f t="shared" si="9"/>
        <v>0</v>
      </c>
      <c r="F130" s="16"/>
      <c r="G130" s="16"/>
      <c r="H130" s="53">
        <f t="shared" si="5"/>
        <v>0</v>
      </c>
      <c r="I130" s="76"/>
    </row>
    <row r="131" spans="1:9" ht="15.6" outlineLevel="1" x14ac:dyDescent="0.3">
      <c r="A131" s="28" t="s">
        <v>315</v>
      </c>
      <c r="B131" s="33" t="s">
        <v>318</v>
      </c>
      <c r="C131" s="34" t="s">
        <v>231</v>
      </c>
      <c r="D131" s="41">
        <v>12</v>
      </c>
      <c r="E131" s="45">
        <f t="shared" si="9"/>
        <v>0</v>
      </c>
      <c r="F131" s="16"/>
      <c r="G131" s="16"/>
      <c r="H131" s="53">
        <f t="shared" si="5"/>
        <v>0</v>
      </c>
      <c r="I131" s="76"/>
    </row>
    <row r="132" spans="1:9" ht="15.6" outlineLevel="1" x14ac:dyDescent="0.3">
      <c r="A132" s="28" t="s">
        <v>317</v>
      </c>
      <c r="B132" s="33" t="s">
        <v>320</v>
      </c>
      <c r="C132" s="34" t="s">
        <v>231</v>
      </c>
      <c r="D132" s="41">
        <v>6</v>
      </c>
      <c r="E132" s="45">
        <f t="shared" si="9"/>
        <v>0</v>
      </c>
      <c r="F132" s="16"/>
      <c r="G132" s="16"/>
      <c r="H132" s="53">
        <f t="shared" si="5"/>
        <v>0</v>
      </c>
      <c r="I132" s="76"/>
    </row>
    <row r="133" spans="1:9" ht="15.6" outlineLevel="1" x14ac:dyDescent="0.3">
      <c r="A133" s="28" t="s">
        <v>319</v>
      </c>
      <c r="B133" s="33" t="s">
        <v>169</v>
      </c>
      <c r="C133" s="34" t="s">
        <v>231</v>
      </c>
      <c r="D133" s="41">
        <v>2</v>
      </c>
      <c r="E133" s="45">
        <f t="shared" si="9"/>
        <v>0</v>
      </c>
      <c r="F133" s="16"/>
      <c r="G133" s="16"/>
      <c r="H133" s="53">
        <f t="shared" si="5"/>
        <v>0</v>
      </c>
      <c r="I133" s="76"/>
    </row>
    <row r="134" spans="1:9" ht="15.6" outlineLevel="1" x14ac:dyDescent="0.3">
      <c r="A134" s="28" t="s">
        <v>321</v>
      </c>
      <c r="B134" s="33" t="s">
        <v>323</v>
      </c>
      <c r="C134" s="34" t="s">
        <v>231</v>
      </c>
      <c r="D134" s="41">
        <v>14</v>
      </c>
      <c r="E134" s="45">
        <f t="shared" si="9"/>
        <v>0</v>
      </c>
      <c r="F134" s="16"/>
      <c r="G134" s="16"/>
      <c r="H134" s="53">
        <f t="shared" si="5"/>
        <v>0</v>
      </c>
      <c r="I134" s="76"/>
    </row>
    <row r="135" spans="1:9" ht="15.6" outlineLevel="1" x14ac:dyDescent="0.3">
      <c r="A135" s="28" t="s">
        <v>322</v>
      </c>
      <c r="B135" s="33" t="s">
        <v>168</v>
      </c>
      <c r="C135" s="34" t="s">
        <v>325</v>
      </c>
      <c r="D135" s="41">
        <v>38</v>
      </c>
      <c r="E135" s="45">
        <f t="shared" si="9"/>
        <v>0</v>
      </c>
      <c r="F135" s="16"/>
      <c r="G135" s="16"/>
      <c r="H135" s="53">
        <f t="shared" ref="H135:H198" si="10">E135*D135</f>
        <v>0</v>
      </c>
      <c r="I135" s="76"/>
    </row>
    <row r="136" spans="1:9" ht="15.6" outlineLevel="1" x14ac:dyDescent="0.3">
      <c r="A136" s="28" t="s">
        <v>324</v>
      </c>
      <c r="B136" s="33" t="s">
        <v>327</v>
      </c>
      <c r="C136" s="34" t="s">
        <v>325</v>
      </c>
      <c r="D136" s="41">
        <v>39.799999999999997</v>
      </c>
      <c r="E136" s="45">
        <f t="shared" si="9"/>
        <v>0</v>
      </c>
      <c r="F136" s="16"/>
      <c r="G136" s="16"/>
      <c r="H136" s="53">
        <f t="shared" si="10"/>
        <v>0</v>
      </c>
      <c r="I136" s="76"/>
    </row>
    <row r="137" spans="1:9" ht="15.6" outlineLevel="1" x14ac:dyDescent="0.3">
      <c r="A137" s="28" t="s">
        <v>326</v>
      </c>
      <c r="B137" s="33" t="s">
        <v>327</v>
      </c>
      <c r="C137" s="34" t="s">
        <v>325</v>
      </c>
      <c r="D137" s="41">
        <v>19.899999999999999</v>
      </c>
      <c r="E137" s="45">
        <f t="shared" si="9"/>
        <v>0</v>
      </c>
      <c r="F137" s="16"/>
      <c r="G137" s="16"/>
      <c r="H137" s="53">
        <f t="shared" si="10"/>
        <v>0</v>
      </c>
      <c r="I137" s="76"/>
    </row>
    <row r="138" spans="1:9" ht="15.6" outlineLevel="1" x14ac:dyDescent="0.3">
      <c r="A138" s="28" t="s">
        <v>328</v>
      </c>
      <c r="B138" s="33" t="s">
        <v>330</v>
      </c>
      <c r="C138" s="34" t="s">
        <v>231</v>
      </c>
      <c r="D138" s="41">
        <v>2</v>
      </c>
      <c r="E138" s="45">
        <f t="shared" si="9"/>
        <v>0</v>
      </c>
      <c r="F138" s="16"/>
      <c r="G138" s="16"/>
      <c r="H138" s="53">
        <f t="shared" si="10"/>
        <v>0</v>
      </c>
      <c r="I138" s="76"/>
    </row>
    <row r="139" spans="1:9" ht="15.6" outlineLevel="1" x14ac:dyDescent="0.3">
      <c r="A139" s="28" t="s">
        <v>329</v>
      </c>
      <c r="B139" s="33" t="s">
        <v>332</v>
      </c>
      <c r="C139" s="34" t="s">
        <v>28</v>
      </c>
      <c r="D139" s="41">
        <v>1</v>
      </c>
      <c r="E139" s="45">
        <f t="shared" si="9"/>
        <v>0</v>
      </c>
      <c r="F139" s="16"/>
      <c r="G139" s="16"/>
      <c r="H139" s="53">
        <f t="shared" si="10"/>
        <v>0</v>
      </c>
      <c r="I139" s="76"/>
    </row>
    <row r="140" spans="1:9" ht="15.6" outlineLevel="1" x14ac:dyDescent="0.3">
      <c r="A140" s="28" t="s">
        <v>331</v>
      </c>
      <c r="B140" s="33" t="s">
        <v>334</v>
      </c>
      <c r="C140" s="34" t="s">
        <v>28</v>
      </c>
      <c r="D140" s="41">
        <v>4</v>
      </c>
      <c r="E140" s="45">
        <f t="shared" si="9"/>
        <v>0</v>
      </c>
      <c r="F140" s="16"/>
      <c r="G140" s="16"/>
      <c r="H140" s="53">
        <f t="shared" si="10"/>
        <v>0</v>
      </c>
      <c r="I140" s="76"/>
    </row>
    <row r="141" spans="1:9" ht="15.6" outlineLevel="1" x14ac:dyDescent="0.3">
      <c r="A141" s="28" t="s">
        <v>333</v>
      </c>
      <c r="B141" s="33" t="s">
        <v>336</v>
      </c>
      <c r="C141" s="34" t="s">
        <v>298</v>
      </c>
      <c r="D141" s="41">
        <v>3</v>
      </c>
      <c r="E141" s="45">
        <f t="shared" si="9"/>
        <v>0</v>
      </c>
      <c r="F141" s="16"/>
      <c r="G141" s="16"/>
      <c r="H141" s="53">
        <f t="shared" si="10"/>
        <v>0</v>
      </c>
      <c r="I141" s="76"/>
    </row>
    <row r="142" spans="1:9" ht="15.6" outlineLevel="1" x14ac:dyDescent="0.3">
      <c r="A142" s="28" t="s">
        <v>335</v>
      </c>
      <c r="B142" s="33" t="s">
        <v>338</v>
      </c>
      <c r="C142" s="34" t="s">
        <v>298</v>
      </c>
      <c r="D142" s="41">
        <v>1</v>
      </c>
      <c r="E142" s="45">
        <f t="shared" ref="E142:E397" si="11">F142+G142</f>
        <v>0</v>
      </c>
      <c r="F142" s="16"/>
      <c r="G142" s="16"/>
      <c r="H142" s="53">
        <f t="shared" si="10"/>
        <v>0</v>
      </c>
      <c r="I142" s="76"/>
    </row>
    <row r="143" spans="1:9" ht="15.6" outlineLevel="1" x14ac:dyDescent="0.3">
      <c r="A143" s="28" t="s">
        <v>337</v>
      </c>
      <c r="B143" s="33" t="s">
        <v>340</v>
      </c>
      <c r="C143" s="34" t="s">
        <v>298</v>
      </c>
      <c r="D143" s="41">
        <v>3</v>
      </c>
      <c r="E143" s="45">
        <f t="shared" si="11"/>
        <v>0</v>
      </c>
      <c r="F143" s="16"/>
      <c r="G143" s="16"/>
      <c r="H143" s="53">
        <f t="shared" si="10"/>
        <v>0</v>
      </c>
      <c r="I143" s="76"/>
    </row>
    <row r="144" spans="1:9" ht="15.6" outlineLevel="1" x14ac:dyDescent="0.3">
      <c r="A144" s="28" t="s">
        <v>339</v>
      </c>
      <c r="B144" s="33" t="s">
        <v>342</v>
      </c>
      <c r="C144" s="34" t="s">
        <v>20</v>
      </c>
      <c r="D144" s="41">
        <v>3</v>
      </c>
      <c r="E144" s="45">
        <f t="shared" si="11"/>
        <v>0</v>
      </c>
      <c r="F144" s="16"/>
      <c r="G144" s="16"/>
      <c r="H144" s="53">
        <f t="shared" si="10"/>
        <v>0</v>
      </c>
      <c r="I144" s="76"/>
    </row>
    <row r="145" spans="1:9" ht="15.6" outlineLevel="1" x14ac:dyDescent="0.3">
      <c r="A145" s="28" t="s">
        <v>341</v>
      </c>
      <c r="B145" s="33" t="s">
        <v>344</v>
      </c>
      <c r="C145" s="34" t="s">
        <v>20</v>
      </c>
      <c r="D145" s="41">
        <v>5</v>
      </c>
      <c r="E145" s="45">
        <f t="shared" si="11"/>
        <v>0</v>
      </c>
      <c r="F145" s="16"/>
      <c r="G145" s="16"/>
      <c r="H145" s="53">
        <f t="shared" si="10"/>
        <v>0</v>
      </c>
      <c r="I145" s="76"/>
    </row>
    <row r="146" spans="1:9" ht="15.6" outlineLevel="1" x14ac:dyDescent="0.3">
      <c r="A146" s="28" t="s">
        <v>343</v>
      </c>
      <c r="B146" s="33" t="s">
        <v>346</v>
      </c>
      <c r="C146" s="34" t="s">
        <v>20</v>
      </c>
      <c r="D146" s="41">
        <v>4</v>
      </c>
      <c r="E146" s="45">
        <f t="shared" si="11"/>
        <v>0</v>
      </c>
      <c r="F146" s="16"/>
      <c r="G146" s="16"/>
      <c r="H146" s="53">
        <f t="shared" si="10"/>
        <v>0</v>
      </c>
      <c r="I146" s="76"/>
    </row>
    <row r="147" spans="1:9" ht="15.6" outlineLevel="1" x14ac:dyDescent="0.3">
      <c r="A147" s="28" t="s">
        <v>345</v>
      </c>
      <c r="B147" s="33" t="s">
        <v>348</v>
      </c>
      <c r="C147" s="34" t="s">
        <v>20</v>
      </c>
      <c r="D147" s="41">
        <v>3</v>
      </c>
      <c r="E147" s="45">
        <f t="shared" si="11"/>
        <v>0</v>
      </c>
      <c r="F147" s="16"/>
      <c r="G147" s="16"/>
      <c r="H147" s="53">
        <f t="shared" si="10"/>
        <v>0</v>
      </c>
      <c r="I147" s="76"/>
    </row>
    <row r="148" spans="1:9" ht="15.6" outlineLevel="1" x14ac:dyDescent="0.3">
      <c r="A148" s="28" t="s">
        <v>347</v>
      </c>
      <c r="B148" s="33" t="s">
        <v>350</v>
      </c>
      <c r="C148" s="34" t="s">
        <v>20</v>
      </c>
      <c r="D148" s="41">
        <v>5</v>
      </c>
      <c r="E148" s="45">
        <f t="shared" si="11"/>
        <v>0</v>
      </c>
      <c r="F148" s="16"/>
      <c r="G148" s="16"/>
      <c r="H148" s="53">
        <f t="shared" si="10"/>
        <v>0</v>
      </c>
      <c r="I148" s="76"/>
    </row>
    <row r="149" spans="1:9" ht="15.6" outlineLevel="1" x14ac:dyDescent="0.3">
      <c r="A149" s="28" t="s">
        <v>349</v>
      </c>
      <c r="B149" s="33" t="s">
        <v>352</v>
      </c>
      <c r="C149" s="34" t="s">
        <v>20</v>
      </c>
      <c r="D149" s="41">
        <v>4</v>
      </c>
      <c r="E149" s="45">
        <f t="shared" si="11"/>
        <v>0</v>
      </c>
      <c r="F149" s="16"/>
      <c r="G149" s="16"/>
      <c r="H149" s="53">
        <f t="shared" si="10"/>
        <v>0</v>
      </c>
      <c r="I149" s="76"/>
    </row>
    <row r="150" spans="1:9" ht="15.6" outlineLevel="1" x14ac:dyDescent="0.3">
      <c r="A150" s="28" t="s">
        <v>351</v>
      </c>
      <c r="B150" s="33" t="s">
        <v>354</v>
      </c>
      <c r="C150" s="34" t="s">
        <v>231</v>
      </c>
      <c r="D150" s="41">
        <v>2</v>
      </c>
      <c r="E150" s="45">
        <f t="shared" si="11"/>
        <v>0</v>
      </c>
      <c r="F150" s="16"/>
      <c r="G150" s="16"/>
      <c r="H150" s="53">
        <f t="shared" si="10"/>
        <v>0</v>
      </c>
      <c r="I150" s="76"/>
    </row>
    <row r="151" spans="1:9" ht="15.6" outlineLevel="1" x14ac:dyDescent="0.3">
      <c r="A151" s="28" t="s">
        <v>353</v>
      </c>
      <c r="B151" s="33" t="s">
        <v>320</v>
      </c>
      <c r="C151" s="34" t="s">
        <v>20</v>
      </c>
      <c r="D151" s="41">
        <v>3</v>
      </c>
      <c r="E151" s="45">
        <f t="shared" si="11"/>
        <v>0</v>
      </c>
      <c r="F151" s="16"/>
      <c r="G151" s="16"/>
      <c r="H151" s="53">
        <f t="shared" si="10"/>
        <v>0</v>
      </c>
      <c r="I151" s="76"/>
    </row>
    <row r="152" spans="1:9" ht="15.6" outlineLevel="1" x14ac:dyDescent="0.3">
      <c r="A152" s="28" t="s">
        <v>355</v>
      </c>
      <c r="B152" s="33" t="s">
        <v>169</v>
      </c>
      <c r="C152" s="34" t="s">
        <v>20</v>
      </c>
      <c r="D152" s="41">
        <v>5</v>
      </c>
      <c r="E152" s="45">
        <f t="shared" si="11"/>
        <v>0</v>
      </c>
      <c r="F152" s="16"/>
      <c r="G152" s="16"/>
      <c r="H152" s="53">
        <f t="shared" si="10"/>
        <v>0</v>
      </c>
      <c r="I152" s="76"/>
    </row>
    <row r="153" spans="1:9" ht="15.6" outlineLevel="1" x14ac:dyDescent="0.3">
      <c r="A153" s="28" t="s">
        <v>356</v>
      </c>
      <c r="B153" s="33" t="s">
        <v>358</v>
      </c>
      <c r="C153" s="34" t="s">
        <v>20</v>
      </c>
      <c r="D153" s="41">
        <v>4</v>
      </c>
      <c r="E153" s="45">
        <f t="shared" si="11"/>
        <v>0</v>
      </c>
      <c r="F153" s="16"/>
      <c r="G153" s="16"/>
      <c r="H153" s="53">
        <f t="shared" si="10"/>
        <v>0</v>
      </c>
      <c r="I153" s="76"/>
    </row>
    <row r="154" spans="1:9" ht="15.6" outlineLevel="1" x14ac:dyDescent="0.3">
      <c r="A154" s="28" t="s">
        <v>357</v>
      </c>
      <c r="B154" s="33" t="s">
        <v>360</v>
      </c>
      <c r="C154" s="34" t="s">
        <v>231</v>
      </c>
      <c r="D154" s="41">
        <v>48</v>
      </c>
      <c r="E154" s="45">
        <f t="shared" si="11"/>
        <v>0</v>
      </c>
      <c r="F154" s="16"/>
      <c r="G154" s="16"/>
      <c r="H154" s="53">
        <f t="shared" si="10"/>
        <v>0</v>
      </c>
      <c r="I154" s="76"/>
    </row>
    <row r="155" spans="1:9" ht="15.6" outlineLevel="1" x14ac:dyDescent="0.3">
      <c r="A155" s="28" t="s">
        <v>359</v>
      </c>
      <c r="B155" s="33" t="s">
        <v>362</v>
      </c>
      <c r="C155" s="34" t="s">
        <v>231</v>
      </c>
      <c r="D155" s="41">
        <v>24</v>
      </c>
      <c r="E155" s="45">
        <f t="shared" si="11"/>
        <v>0</v>
      </c>
      <c r="F155" s="16"/>
      <c r="G155" s="16"/>
      <c r="H155" s="53">
        <f t="shared" si="10"/>
        <v>0</v>
      </c>
      <c r="I155" s="76"/>
    </row>
    <row r="156" spans="1:9" ht="15.6" outlineLevel="1" x14ac:dyDescent="0.3">
      <c r="A156" s="28" t="s">
        <v>361</v>
      </c>
      <c r="B156" s="33" t="s">
        <v>364</v>
      </c>
      <c r="C156" s="34" t="s">
        <v>231</v>
      </c>
      <c r="D156" s="41">
        <v>36</v>
      </c>
      <c r="E156" s="45">
        <f t="shared" si="11"/>
        <v>0</v>
      </c>
      <c r="F156" s="16"/>
      <c r="G156" s="16"/>
      <c r="H156" s="53">
        <f t="shared" si="10"/>
        <v>0</v>
      </c>
      <c r="I156" s="76"/>
    </row>
    <row r="157" spans="1:9" ht="15.6" outlineLevel="1" x14ac:dyDescent="0.3">
      <c r="A157" s="28" t="s">
        <v>363</v>
      </c>
      <c r="B157" s="33" t="s">
        <v>366</v>
      </c>
      <c r="C157" s="34" t="s">
        <v>231</v>
      </c>
      <c r="D157" s="41">
        <v>30</v>
      </c>
      <c r="E157" s="45">
        <f t="shared" si="11"/>
        <v>0</v>
      </c>
      <c r="F157" s="16"/>
      <c r="G157" s="16"/>
      <c r="H157" s="53">
        <f t="shared" si="10"/>
        <v>0</v>
      </c>
      <c r="I157" s="76"/>
    </row>
    <row r="158" spans="1:9" ht="15.6" outlineLevel="1" x14ac:dyDescent="0.3">
      <c r="A158" s="28" t="s">
        <v>365</v>
      </c>
      <c r="B158" s="33" t="s">
        <v>368</v>
      </c>
      <c r="C158" s="34" t="s">
        <v>231</v>
      </c>
      <c r="D158" s="41">
        <v>34</v>
      </c>
      <c r="E158" s="45">
        <f t="shared" si="11"/>
        <v>0</v>
      </c>
      <c r="F158" s="16"/>
      <c r="G158" s="16"/>
      <c r="H158" s="53">
        <f t="shared" si="10"/>
        <v>0</v>
      </c>
      <c r="I158" s="76"/>
    </row>
    <row r="159" spans="1:9" ht="15.6" outlineLevel="1" x14ac:dyDescent="0.3">
      <c r="A159" s="28" t="s">
        <v>367</v>
      </c>
      <c r="B159" s="33" t="s">
        <v>370</v>
      </c>
      <c r="C159" s="34" t="s">
        <v>231</v>
      </c>
      <c r="D159" s="41">
        <v>2</v>
      </c>
      <c r="E159" s="45">
        <f t="shared" si="11"/>
        <v>0</v>
      </c>
      <c r="F159" s="16"/>
      <c r="G159" s="16"/>
      <c r="H159" s="53">
        <f t="shared" si="10"/>
        <v>0</v>
      </c>
      <c r="I159" s="76"/>
    </row>
    <row r="160" spans="1:9" ht="15.6" outlineLevel="1" x14ac:dyDescent="0.3">
      <c r="A160" s="28" t="s">
        <v>369</v>
      </c>
      <c r="B160" s="33" t="s">
        <v>372</v>
      </c>
      <c r="C160" s="34" t="s">
        <v>231</v>
      </c>
      <c r="D160" s="41">
        <v>4</v>
      </c>
      <c r="E160" s="45">
        <f t="shared" si="11"/>
        <v>0</v>
      </c>
      <c r="F160" s="16"/>
      <c r="G160" s="16"/>
      <c r="H160" s="53">
        <f t="shared" si="10"/>
        <v>0</v>
      </c>
      <c r="I160" s="76"/>
    </row>
    <row r="161" spans="1:9" ht="15.6" outlineLevel="1" x14ac:dyDescent="0.3">
      <c r="A161" s="28" t="s">
        <v>371</v>
      </c>
      <c r="B161" s="33" t="s">
        <v>374</v>
      </c>
      <c r="C161" s="34" t="s">
        <v>231</v>
      </c>
      <c r="D161" s="41">
        <v>6</v>
      </c>
      <c r="E161" s="45">
        <f t="shared" si="11"/>
        <v>0</v>
      </c>
      <c r="F161" s="16"/>
      <c r="G161" s="16"/>
      <c r="H161" s="53">
        <f t="shared" si="10"/>
        <v>0</v>
      </c>
      <c r="I161" s="76"/>
    </row>
    <row r="162" spans="1:9" ht="15.6" outlineLevel="1" x14ac:dyDescent="0.3">
      <c r="A162" s="28" t="s">
        <v>373</v>
      </c>
      <c r="B162" s="33" t="s">
        <v>376</v>
      </c>
      <c r="C162" s="34" t="s">
        <v>231</v>
      </c>
      <c r="D162" s="41">
        <v>1</v>
      </c>
      <c r="E162" s="45">
        <f t="shared" si="11"/>
        <v>0</v>
      </c>
      <c r="F162" s="16"/>
      <c r="G162" s="16"/>
      <c r="H162" s="53">
        <f t="shared" si="10"/>
        <v>0</v>
      </c>
      <c r="I162" s="76"/>
    </row>
    <row r="163" spans="1:9" ht="15.6" outlineLevel="1" x14ac:dyDescent="0.3">
      <c r="A163" s="28" t="s">
        <v>375</v>
      </c>
      <c r="B163" s="33" t="s">
        <v>378</v>
      </c>
      <c r="C163" s="34" t="s">
        <v>231</v>
      </c>
      <c r="D163" s="41">
        <v>2</v>
      </c>
      <c r="E163" s="45">
        <f t="shared" si="11"/>
        <v>0</v>
      </c>
      <c r="F163" s="16"/>
      <c r="G163" s="16"/>
      <c r="H163" s="53">
        <f t="shared" si="10"/>
        <v>0</v>
      </c>
      <c r="I163" s="76"/>
    </row>
    <row r="164" spans="1:9" ht="15.6" outlineLevel="1" x14ac:dyDescent="0.3">
      <c r="A164" s="28" t="s">
        <v>377</v>
      </c>
      <c r="B164" s="33" t="s">
        <v>380</v>
      </c>
      <c r="C164" s="34" t="s">
        <v>276</v>
      </c>
      <c r="D164" s="41">
        <v>8</v>
      </c>
      <c r="E164" s="45">
        <f t="shared" si="11"/>
        <v>0</v>
      </c>
      <c r="F164" s="16"/>
      <c r="G164" s="16"/>
      <c r="H164" s="53">
        <f t="shared" si="10"/>
        <v>0</v>
      </c>
      <c r="I164" s="76"/>
    </row>
    <row r="165" spans="1:9" ht="15.6" outlineLevel="1" x14ac:dyDescent="0.3">
      <c r="A165" s="28" t="s">
        <v>379</v>
      </c>
      <c r="B165" s="33" t="s">
        <v>382</v>
      </c>
      <c r="C165" s="34" t="s">
        <v>276</v>
      </c>
      <c r="D165" s="41">
        <v>31</v>
      </c>
      <c r="E165" s="45">
        <f t="shared" si="11"/>
        <v>0</v>
      </c>
      <c r="F165" s="16"/>
      <c r="G165" s="16"/>
      <c r="H165" s="53">
        <f t="shared" si="10"/>
        <v>0</v>
      </c>
      <c r="I165" s="76"/>
    </row>
    <row r="166" spans="1:9" ht="15.6" outlineLevel="1" x14ac:dyDescent="0.3">
      <c r="A166" s="28" t="s">
        <v>381</v>
      </c>
      <c r="B166" s="33" t="s">
        <v>384</v>
      </c>
      <c r="C166" s="34" t="s">
        <v>276</v>
      </c>
      <c r="D166" s="41">
        <v>40</v>
      </c>
      <c r="E166" s="45">
        <f t="shared" si="11"/>
        <v>0</v>
      </c>
      <c r="F166" s="16"/>
      <c r="G166" s="16"/>
      <c r="H166" s="53">
        <f t="shared" si="10"/>
        <v>0</v>
      </c>
      <c r="I166" s="76"/>
    </row>
    <row r="167" spans="1:9" ht="15.6" outlineLevel="1" x14ac:dyDescent="0.3">
      <c r="A167" s="28" t="s">
        <v>383</v>
      </c>
      <c r="B167" s="33" t="s">
        <v>386</v>
      </c>
      <c r="C167" s="34" t="s">
        <v>276</v>
      </c>
      <c r="D167" s="41">
        <v>130</v>
      </c>
      <c r="E167" s="45">
        <f t="shared" si="11"/>
        <v>0</v>
      </c>
      <c r="F167" s="16"/>
      <c r="G167" s="16"/>
      <c r="H167" s="53">
        <f t="shared" si="10"/>
        <v>0</v>
      </c>
      <c r="I167" s="76"/>
    </row>
    <row r="168" spans="1:9" ht="15.6" outlineLevel="1" x14ac:dyDescent="0.3">
      <c r="A168" s="28" t="s">
        <v>385</v>
      </c>
      <c r="B168" s="33" t="s">
        <v>388</v>
      </c>
      <c r="C168" s="34" t="s">
        <v>276</v>
      </c>
      <c r="D168" s="41">
        <v>295</v>
      </c>
      <c r="E168" s="45">
        <f t="shared" si="11"/>
        <v>0</v>
      </c>
      <c r="F168" s="16"/>
      <c r="G168" s="16"/>
      <c r="H168" s="53">
        <f t="shared" si="10"/>
        <v>0</v>
      </c>
      <c r="I168" s="76"/>
    </row>
    <row r="169" spans="1:9" ht="15.6" outlineLevel="1" x14ac:dyDescent="0.3">
      <c r="A169" s="28" t="s">
        <v>387</v>
      </c>
      <c r="B169" s="33" t="s">
        <v>390</v>
      </c>
      <c r="C169" s="34" t="s">
        <v>276</v>
      </c>
      <c r="D169" s="41">
        <v>70</v>
      </c>
      <c r="E169" s="45">
        <f t="shared" si="11"/>
        <v>0</v>
      </c>
      <c r="F169" s="16"/>
      <c r="G169" s="16"/>
      <c r="H169" s="53">
        <f t="shared" si="10"/>
        <v>0</v>
      </c>
      <c r="I169" s="76"/>
    </row>
    <row r="170" spans="1:9" ht="15.6" outlineLevel="1" x14ac:dyDescent="0.3">
      <c r="A170" s="28" t="s">
        <v>389</v>
      </c>
      <c r="B170" s="33" t="s">
        <v>392</v>
      </c>
      <c r="C170" s="34" t="s">
        <v>276</v>
      </c>
      <c r="D170" s="41">
        <v>75</v>
      </c>
      <c r="E170" s="45">
        <f t="shared" si="11"/>
        <v>0</v>
      </c>
      <c r="F170" s="16"/>
      <c r="G170" s="16"/>
      <c r="H170" s="53">
        <f t="shared" si="10"/>
        <v>0</v>
      </c>
      <c r="I170" s="76"/>
    </row>
    <row r="171" spans="1:9" ht="15.6" outlineLevel="1" x14ac:dyDescent="0.3">
      <c r="A171" s="28" t="s">
        <v>391</v>
      </c>
      <c r="B171" s="33" t="s">
        <v>394</v>
      </c>
      <c r="C171" s="34" t="s">
        <v>19</v>
      </c>
      <c r="D171" s="41" t="s">
        <v>395</v>
      </c>
      <c r="E171" s="45">
        <f t="shared" si="11"/>
        <v>0</v>
      </c>
      <c r="F171" s="16"/>
      <c r="G171" s="16"/>
      <c r="H171" s="53">
        <f t="shared" si="10"/>
        <v>0</v>
      </c>
      <c r="I171" s="76"/>
    </row>
    <row r="172" spans="1:9" ht="15.6" outlineLevel="1" x14ac:dyDescent="0.3">
      <c r="A172" s="28" t="s">
        <v>393</v>
      </c>
      <c r="B172" s="33" t="s">
        <v>397</v>
      </c>
      <c r="C172" s="34" t="s">
        <v>19</v>
      </c>
      <c r="D172" s="41" t="s">
        <v>395</v>
      </c>
      <c r="E172" s="45">
        <f t="shared" si="11"/>
        <v>0</v>
      </c>
      <c r="F172" s="16"/>
      <c r="G172" s="16"/>
      <c r="H172" s="53">
        <f t="shared" si="10"/>
        <v>0</v>
      </c>
      <c r="I172" s="76"/>
    </row>
    <row r="173" spans="1:9" ht="15.6" outlineLevel="1" x14ac:dyDescent="0.3">
      <c r="A173" s="28" t="s">
        <v>396</v>
      </c>
      <c r="B173" s="33" t="s">
        <v>380</v>
      </c>
      <c r="C173" s="34" t="s">
        <v>276</v>
      </c>
      <c r="D173" s="41">
        <v>8</v>
      </c>
      <c r="E173" s="45">
        <f t="shared" si="11"/>
        <v>0</v>
      </c>
      <c r="F173" s="16"/>
      <c r="G173" s="16"/>
      <c r="H173" s="53">
        <f t="shared" si="10"/>
        <v>0</v>
      </c>
      <c r="I173" s="76"/>
    </row>
    <row r="174" spans="1:9" ht="15.6" outlineLevel="1" x14ac:dyDescent="0.3">
      <c r="A174" s="28" t="s">
        <v>398</v>
      </c>
      <c r="B174" s="33" t="s">
        <v>386</v>
      </c>
      <c r="C174" s="34" t="s">
        <v>276</v>
      </c>
      <c r="D174" s="41">
        <v>16</v>
      </c>
      <c r="E174" s="45">
        <f t="shared" si="11"/>
        <v>0</v>
      </c>
      <c r="F174" s="16"/>
      <c r="G174" s="16"/>
      <c r="H174" s="53">
        <f t="shared" si="10"/>
        <v>0</v>
      </c>
      <c r="I174" s="76"/>
    </row>
    <row r="175" spans="1:9" ht="15.6" outlineLevel="1" x14ac:dyDescent="0.3">
      <c r="A175" s="28" t="s">
        <v>399</v>
      </c>
      <c r="B175" s="33" t="s">
        <v>388</v>
      </c>
      <c r="C175" s="34" t="s">
        <v>276</v>
      </c>
      <c r="D175" s="41">
        <v>90</v>
      </c>
      <c r="E175" s="45">
        <f t="shared" si="11"/>
        <v>0</v>
      </c>
      <c r="F175" s="16"/>
      <c r="G175" s="16"/>
      <c r="H175" s="53">
        <f t="shared" si="10"/>
        <v>0</v>
      </c>
      <c r="I175" s="76"/>
    </row>
    <row r="176" spans="1:9" ht="15.6" outlineLevel="1" x14ac:dyDescent="0.3">
      <c r="A176" s="28" t="s">
        <v>400</v>
      </c>
      <c r="B176" s="33" t="s">
        <v>402</v>
      </c>
      <c r="C176" s="34" t="s">
        <v>276</v>
      </c>
      <c r="D176" s="41">
        <v>65</v>
      </c>
      <c r="E176" s="45">
        <f t="shared" si="11"/>
        <v>0</v>
      </c>
      <c r="F176" s="16"/>
      <c r="G176" s="16"/>
      <c r="H176" s="53">
        <f t="shared" si="10"/>
        <v>0</v>
      </c>
      <c r="I176" s="76"/>
    </row>
    <row r="177" spans="1:9" ht="15.6" outlineLevel="1" x14ac:dyDescent="0.3">
      <c r="A177" s="28" t="s">
        <v>401</v>
      </c>
      <c r="B177" s="33" t="s">
        <v>404</v>
      </c>
      <c r="C177" s="34" t="s">
        <v>276</v>
      </c>
      <c r="D177" s="41">
        <v>20</v>
      </c>
      <c r="E177" s="45">
        <f t="shared" si="11"/>
        <v>0</v>
      </c>
      <c r="F177" s="16"/>
      <c r="G177" s="16"/>
      <c r="H177" s="53">
        <f t="shared" si="10"/>
        <v>0</v>
      </c>
      <c r="I177" s="76"/>
    </row>
    <row r="178" spans="1:9" ht="15.6" outlineLevel="1" x14ac:dyDescent="0.3">
      <c r="A178" s="28" t="s">
        <v>403</v>
      </c>
      <c r="B178" s="33" t="s">
        <v>406</v>
      </c>
      <c r="C178" s="34" t="s">
        <v>276</v>
      </c>
      <c r="D178" s="41">
        <v>445</v>
      </c>
      <c r="E178" s="45">
        <f t="shared" si="11"/>
        <v>0</v>
      </c>
      <c r="F178" s="16"/>
      <c r="G178" s="16"/>
      <c r="H178" s="53">
        <f t="shared" si="10"/>
        <v>0</v>
      </c>
      <c r="I178" s="76"/>
    </row>
    <row r="179" spans="1:9" ht="15.6" outlineLevel="1" x14ac:dyDescent="0.3">
      <c r="A179" s="28" t="s">
        <v>405</v>
      </c>
      <c r="B179" s="33" t="s">
        <v>408</v>
      </c>
      <c r="C179" s="34" t="s">
        <v>276</v>
      </c>
      <c r="D179" s="41">
        <v>22</v>
      </c>
      <c r="E179" s="45">
        <f t="shared" si="11"/>
        <v>0</v>
      </c>
      <c r="F179" s="16"/>
      <c r="G179" s="16"/>
      <c r="H179" s="53">
        <f t="shared" si="10"/>
        <v>0</v>
      </c>
      <c r="I179" s="76"/>
    </row>
    <row r="180" spans="1:9" ht="15.6" outlineLevel="1" x14ac:dyDescent="0.3">
      <c r="A180" s="28" t="s">
        <v>407</v>
      </c>
      <c r="B180" s="33" t="s">
        <v>410</v>
      </c>
      <c r="C180" s="34" t="s">
        <v>325</v>
      </c>
      <c r="D180" s="41" t="s">
        <v>411</v>
      </c>
      <c r="E180" s="45">
        <f t="shared" si="11"/>
        <v>0</v>
      </c>
      <c r="F180" s="16"/>
      <c r="G180" s="16"/>
      <c r="H180" s="53">
        <f t="shared" si="10"/>
        <v>0</v>
      </c>
      <c r="I180" s="76"/>
    </row>
    <row r="181" spans="1:9" ht="15.6" outlineLevel="1" x14ac:dyDescent="0.3">
      <c r="A181" s="28" t="s">
        <v>409</v>
      </c>
      <c r="B181" s="33" t="s">
        <v>413</v>
      </c>
      <c r="C181" s="34" t="s">
        <v>325</v>
      </c>
      <c r="D181" s="41" t="s">
        <v>411</v>
      </c>
      <c r="E181" s="45">
        <f t="shared" si="11"/>
        <v>0</v>
      </c>
      <c r="F181" s="16"/>
      <c r="G181" s="16"/>
      <c r="H181" s="53">
        <f t="shared" si="10"/>
        <v>0</v>
      </c>
      <c r="I181" s="76"/>
    </row>
    <row r="182" spans="1:9" ht="31.2" outlineLevel="1" x14ac:dyDescent="0.3">
      <c r="A182" s="28" t="s">
        <v>412</v>
      </c>
      <c r="B182" s="33" t="s">
        <v>415</v>
      </c>
      <c r="C182" s="34" t="s">
        <v>298</v>
      </c>
      <c r="D182" s="41">
        <v>2</v>
      </c>
      <c r="E182" s="45">
        <f t="shared" si="11"/>
        <v>0</v>
      </c>
      <c r="F182" s="16"/>
      <c r="G182" s="16"/>
      <c r="H182" s="53">
        <f t="shared" si="10"/>
        <v>0</v>
      </c>
      <c r="I182" s="76"/>
    </row>
    <row r="183" spans="1:9" ht="15.6" outlineLevel="1" x14ac:dyDescent="0.3">
      <c r="A183" s="28" t="s">
        <v>414</v>
      </c>
      <c r="B183" s="33" t="s">
        <v>417</v>
      </c>
      <c r="C183" s="34" t="s">
        <v>231</v>
      </c>
      <c r="D183" s="41">
        <v>2</v>
      </c>
      <c r="E183" s="45">
        <f t="shared" si="11"/>
        <v>0</v>
      </c>
      <c r="F183" s="16"/>
      <c r="G183" s="16"/>
      <c r="H183" s="53">
        <f t="shared" si="10"/>
        <v>0</v>
      </c>
      <c r="I183" s="76"/>
    </row>
    <row r="184" spans="1:9" ht="15.6" outlineLevel="1" x14ac:dyDescent="0.3">
      <c r="A184" s="28" t="s">
        <v>416</v>
      </c>
      <c r="B184" s="33" t="s">
        <v>419</v>
      </c>
      <c r="C184" s="34" t="s">
        <v>298</v>
      </c>
      <c r="D184" s="41">
        <v>2</v>
      </c>
      <c r="E184" s="45">
        <f t="shared" si="11"/>
        <v>0</v>
      </c>
      <c r="F184" s="16"/>
      <c r="G184" s="16"/>
      <c r="H184" s="53">
        <f t="shared" si="10"/>
        <v>0</v>
      </c>
      <c r="I184" s="76"/>
    </row>
    <row r="185" spans="1:9" ht="15.6" outlineLevel="1" x14ac:dyDescent="0.3">
      <c r="A185" s="28" t="s">
        <v>418</v>
      </c>
      <c r="B185" s="33" t="s">
        <v>344</v>
      </c>
      <c r="C185" s="34" t="s">
        <v>231</v>
      </c>
      <c r="D185" s="41">
        <v>2</v>
      </c>
      <c r="E185" s="45">
        <f t="shared" si="11"/>
        <v>0</v>
      </c>
      <c r="F185" s="16"/>
      <c r="G185" s="16"/>
      <c r="H185" s="53">
        <f t="shared" si="10"/>
        <v>0</v>
      </c>
      <c r="I185" s="76"/>
    </row>
    <row r="186" spans="1:9" ht="15.6" outlineLevel="1" x14ac:dyDescent="0.3">
      <c r="A186" s="28" t="s">
        <v>420</v>
      </c>
      <c r="B186" s="33" t="s">
        <v>422</v>
      </c>
      <c r="C186" s="34" t="s">
        <v>231</v>
      </c>
      <c r="D186" s="41">
        <v>4</v>
      </c>
      <c r="E186" s="45">
        <f t="shared" si="11"/>
        <v>0</v>
      </c>
      <c r="F186" s="16"/>
      <c r="G186" s="16"/>
      <c r="H186" s="53">
        <f t="shared" si="10"/>
        <v>0</v>
      </c>
      <c r="I186" s="76"/>
    </row>
    <row r="187" spans="1:9" ht="15.6" outlineLevel="1" x14ac:dyDescent="0.3">
      <c r="A187" s="28" t="s">
        <v>421</v>
      </c>
      <c r="B187" s="33" t="s">
        <v>424</v>
      </c>
      <c r="C187" s="34" t="s">
        <v>231</v>
      </c>
      <c r="D187" s="41">
        <v>4</v>
      </c>
      <c r="E187" s="45">
        <f t="shared" si="11"/>
        <v>0</v>
      </c>
      <c r="F187" s="16"/>
      <c r="G187" s="16"/>
      <c r="H187" s="53">
        <f t="shared" si="10"/>
        <v>0</v>
      </c>
      <c r="I187" s="76"/>
    </row>
    <row r="188" spans="1:9" ht="15.6" outlineLevel="1" x14ac:dyDescent="0.3">
      <c r="A188" s="28" t="s">
        <v>423</v>
      </c>
      <c r="B188" s="33" t="s">
        <v>426</v>
      </c>
      <c r="C188" s="34" t="s">
        <v>231</v>
      </c>
      <c r="D188" s="41">
        <v>4</v>
      </c>
      <c r="E188" s="45">
        <f t="shared" si="11"/>
        <v>0</v>
      </c>
      <c r="F188" s="16"/>
      <c r="G188" s="16"/>
      <c r="H188" s="53">
        <f t="shared" si="10"/>
        <v>0</v>
      </c>
      <c r="I188" s="76"/>
    </row>
    <row r="189" spans="1:9" ht="15.6" outlineLevel="1" x14ac:dyDescent="0.3">
      <c r="A189" s="28" t="s">
        <v>425</v>
      </c>
      <c r="B189" s="33" t="s">
        <v>428</v>
      </c>
      <c r="C189" s="34" t="s">
        <v>276</v>
      </c>
      <c r="D189" s="41">
        <v>280</v>
      </c>
      <c r="E189" s="45">
        <f t="shared" si="11"/>
        <v>0</v>
      </c>
      <c r="F189" s="16"/>
      <c r="G189" s="16"/>
      <c r="H189" s="53">
        <f t="shared" si="10"/>
        <v>0</v>
      </c>
      <c r="I189" s="76"/>
    </row>
    <row r="190" spans="1:9" ht="15.6" outlineLevel="1" x14ac:dyDescent="0.3">
      <c r="A190" s="28" t="s">
        <v>427</v>
      </c>
      <c r="B190" s="33" t="s">
        <v>430</v>
      </c>
      <c r="C190" s="34" t="s">
        <v>276</v>
      </c>
      <c r="D190" s="41">
        <v>25</v>
      </c>
      <c r="E190" s="45">
        <f t="shared" si="11"/>
        <v>0</v>
      </c>
      <c r="F190" s="16"/>
      <c r="G190" s="16"/>
      <c r="H190" s="53">
        <f t="shared" si="10"/>
        <v>0</v>
      </c>
      <c r="I190" s="76"/>
    </row>
    <row r="191" spans="1:9" ht="15.6" outlineLevel="1" x14ac:dyDescent="0.3">
      <c r="A191" s="28" t="s">
        <v>429</v>
      </c>
      <c r="B191" s="33" t="s">
        <v>432</v>
      </c>
      <c r="C191" s="34" t="s">
        <v>216</v>
      </c>
      <c r="D191" s="41">
        <v>3</v>
      </c>
      <c r="E191" s="45">
        <f t="shared" si="11"/>
        <v>0</v>
      </c>
      <c r="F191" s="16"/>
      <c r="G191" s="16"/>
      <c r="H191" s="53">
        <f t="shared" si="10"/>
        <v>0</v>
      </c>
      <c r="I191" s="76"/>
    </row>
    <row r="192" spans="1:9" ht="15.6" outlineLevel="1" x14ac:dyDescent="0.3">
      <c r="A192" s="28" t="s">
        <v>431</v>
      </c>
      <c r="B192" s="33" t="s">
        <v>434</v>
      </c>
      <c r="C192" s="34" t="s">
        <v>28</v>
      </c>
      <c r="D192" s="41">
        <v>1</v>
      </c>
      <c r="E192" s="45">
        <f t="shared" si="11"/>
        <v>0</v>
      </c>
      <c r="F192" s="16"/>
      <c r="G192" s="16"/>
      <c r="H192" s="53">
        <f t="shared" si="10"/>
        <v>0</v>
      </c>
      <c r="I192" s="76"/>
    </row>
    <row r="193" spans="1:9" ht="15.6" outlineLevel="1" x14ac:dyDescent="0.3">
      <c r="A193" s="28" t="s">
        <v>433</v>
      </c>
      <c r="B193" s="33" t="s">
        <v>436</v>
      </c>
      <c r="C193" s="34" t="s">
        <v>28</v>
      </c>
      <c r="D193" s="41">
        <v>1</v>
      </c>
      <c r="E193" s="45">
        <f t="shared" si="11"/>
        <v>0</v>
      </c>
      <c r="F193" s="16"/>
      <c r="G193" s="16"/>
      <c r="H193" s="53">
        <f t="shared" si="10"/>
        <v>0</v>
      </c>
      <c r="I193" s="76"/>
    </row>
    <row r="194" spans="1:9" ht="15.6" outlineLevel="1" x14ac:dyDescent="0.3">
      <c r="A194" s="28" t="s">
        <v>435</v>
      </c>
      <c r="B194" s="33" t="s">
        <v>438</v>
      </c>
      <c r="C194" s="34" t="s">
        <v>231</v>
      </c>
      <c r="D194" s="41">
        <v>4</v>
      </c>
      <c r="E194" s="45">
        <f t="shared" si="11"/>
        <v>0</v>
      </c>
      <c r="F194" s="16"/>
      <c r="G194" s="16"/>
      <c r="H194" s="53">
        <f t="shared" si="10"/>
        <v>0</v>
      </c>
      <c r="I194" s="76"/>
    </row>
    <row r="195" spans="1:9" ht="15.6" outlineLevel="1" x14ac:dyDescent="0.3">
      <c r="A195" s="28" t="s">
        <v>437</v>
      </c>
      <c r="B195" s="33" t="s">
        <v>440</v>
      </c>
      <c r="C195" s="34" t="s">
        <v>231</v>
      </c>
      <c r="D195" s="41">
        <v>1</v>
      </c>
      <c r="E195" s="45">
        <f t="shared" si="11"/>
        <v>0</v>
      </c>
      <c r="F195" s="16"/>
      <c r="G195" s="16"/>
      <c r="H195" s="53">
        <f t="shared" si="10"/>
        <v>0</v>
      </c>
      <c r="I195" s="76"/>
    </row>
    <row r="196" spans="1:9" ht="15.6" outlineLevel="1" x14ac:dyDescent="0.3">
      <c r="A196" s="28" t="s">
        <v>439</v>
      </c>
      <c r="B196" s="33" t="s">
        <v>442</v>
      </c>
      <c r="C196" s="34" t="s">
        <v>231</v>
      </c>
      <c r="D196" s="41">
        <v>1</v>
      </c>
      <c r="E196" s="45">
        <f t="shared" si="11"/>
        <v>0</v>
      </c>
      <c r="F196" s="16"/>
      <c r="G196" s="16"/>
      <c r="H196" s="53">
        <f t="shared" si="10"/>
        <v>0</v>
      </c>
      <c r="I196" s="76"/>
    </row>
    <row r="197" spans="1:9" ht="15.6" outlineLevel="1" x14ac:dyDescent="0.3">
      <c r="A197" s="28" t="s">
        <v>441</v>
      </c>
      <c r="B197" s="33" t="s">
        <v>444</v>
      </c>
      <c r="C197" s="34" t="s">
        <v>231</v>
      </c>
      <c r="D197" s="41">
        <v>56</v>
      </c>
      <c r="E197" s="45">
        <f t="shared" si="11"/>
        <v>0</v>
      </c>
      <c r="F197" s="16"/>
      <c r="G197" s="16"/>
      <c r="H197" s="53">
        <f t="shared" si="10"/>
        <v>0</v>
      </c>
      <c r="I197" s="76"/>
    </row>
    <row r="198" spans="1:9" ht="15.6" outlineLevel="1" x14ac:dyDescent="0.3">
      <c r="A198" s="28" t="s">
        <v>443</v>
      </c>
      <c r="B198" s="33" t="s">
        <v>446</v>
      </c>
      <c r="C198" s="34" t="s">
        <v>231</v>
      </c>
      <c r="D198" s="41">
        <v>24</v>
      </c>
      <c r="E198" s="45">
        <f t="shared" si="11"/>
        <v>0</v>
      </c>
      <c r="F198" s="16"/>
      <c r="G198" s="16"/>
      <c r="H198" s="53">
        <f t="shared" si="10"/>
        <v>0</v>
      </c>
      <c r="I198" s="76"/>
    </row>
    <row r="199" spans="1:9" ht="15.6" outlineLevel="1" x14ac:dyDescent="0.3">
      <c r="A199" s="28" t="s">
        <v>445</v>
      </c>
      <c r="B199" s="33" t="s">
        <v>448</v>
      </c>
      <c r="C199" s="34" t="s">
        <v>231</v>
      </c>
      <c r="D199" s="41">
        <v>51</v>
      </c>
      <c r="E199" s="45">
        <f t="shared" si="11"/>
        <v>0</v>
      </c>
      <c r="F199" s="16"/>
      <c r="G199" s="16"/>
      <c r="H199" s="53">
        <f t="shared" ref="H199:H376" si="12">E199*D199</f>
        <v>0</v>
      </c>
      <c r="I199" s="76"/>
    </row>
    <row r="200" spans="1:9" ht="15.6" outlineLevel="1" x14ac:dyDescent="0.3">
      <c r="A200" s="28" t="s">
        <v>447</v>
      </c>
      <c r="B200" s="33" t="s">
        <v>450</v>
      </c>
      <c r="C200" s="34" t="s">
        <v>231</v>
      </c>
      <c r="D200" s="41">
        <v>66</v>
      </c>
      <c r="E200" s="45">
        <f t="shared" si="11"/>
        <v>0</v>
      </c>
      <c r="F200" s="16"/>
      <c r="G200" s="16"/>
      <c r="H200" s="53">
        <f t="shared" si="12"/>
        <v>0</v>
      </c>
      <c r="I200" s="76"/>
    </row>
    <row r="201" spans="1:9" ht="15.6" outlineLevel="1" x14ac:dyDescent="0.3">
      <c r="A201" s="28" t="s">
        <v>449</v>
      </c>
      <c r="B201" s="33" t="s">
        <v>452</v>
      </c>
      <c r="C201" s="34" t="s">
        <v>231</v>
      </c>
      <c r="D201" s="41">
        <v>35</v>
      </c>
      <c r="E201" s="45">
        <f t="shared" si="11"/>
        <v>0</v>
      </c>
      <c r="F201" s="16"/>
      <c r="G201" s="16"/>
      <c r="H201" s="53">
        <f t="shared" si="12"/>
        <v>0</v>
      </c>
      <c r="I201" s="76"/>
    </row>
    <row r="202" spans="1:9" ht="15.6" outlineLevel="1" x14ac:dyDescent="0.3">
      <c r="A202" s="28" t="s">
        <v>451</v>
      </c>
      <c r="B202" s="33" t="s">
        <v>454</v>
      </c>
      <c r="C202" s="34" t="s">
        <v>231</v>
      </c>
      <c r="D202" s="41">
        <v>13</v>
      </c>
      <c r="E202" s="45">
        <f t="shared" si="11"/>
        <v>0</v>
      </c>
      <c r="F202" s="16"/>
      <c r="G202" s="16"/>
      <c r="H202" s="53">
        <f t="shared" si="12"/>
        <v>0</v>
      </c>
      <c r="I202" s="76"/>
    </row>
    <row r="203" spans="1:9" ht="15.6" outlineLevel="1" x14ac:dyDescent="0.3">
      <c r="A203" s="28" t="s">
        <v>453</v>
      </c>
      <c r="B203" s="33" t="s">
        <v>456</v>
      </c>
      <c r="C203" s="34" t="s">
        <v>231</v>
      </c>
      <c r="D203" s="41">
        <v>7</v>
      </c>
      <c r="E203" s="45">
        <f t="shared" si="11"/>
        <v>0</v>
      </c>
      <c r="F203" s="16"/>
      <c r="G203" s="16"/>
      <c r="H203" s="53">
        <f t="shared" si="12"/>
        <v>0</v>
      </c>
      <c r="I203" s="76"/>
    </row>
    <row r="204" spans="1:9" ht="15.6" outlineLevel="1" x14ac:dyDescent="0.3">
      <c r="A204" s="28" t="s">
        <v>455</v>
      </c>
      <c r="B204" s="33" t="s">
        <v>458</v>
      </c>
      <c r="C204" s="34" t="s">
        <v>231</v>
      </c>
      <c r="D204" s="41">
        <v>28</v>
      </c>
      <c r="E204" s="45">
        <f t="shared" si="11"/>
        <v>0</v>
      </c>
      <c r="F204" s="16"/>
      <c r="G204" s="16"/>
      <c r="H204" s="53">
        <f t="shared" si="12"/>
        <v>0</v>
      </c>
      <c r="I204" s="76"/>
    </row>
    <row r="205" spans="1:9" ht="15.6" outlineLevel="1" x14ac:dyDescent="0.3">
      <c r="A205" s="28" t="s">
        <v>457</v>
      </c>
      <c r="B205" s="33" t="s">
        <v>460</v>
      </c>
      <c r="C205" s="34" t="s">
        <v>231</v>
      </c>
      <c r="D205" s="41">
        <v>32</v>
      </c>
      <c r="E205" s="45">
        <f t="shared" si="11"/>
        <v>0</v>
      </c>
      <c r="F205" s="16"/>
      <c r="G205" s="16"/>
      <c r="H205" s="53">
        <f t="shared" si="12"/>
        <v>0</v>
      </c>
      <c r="I205" s="76"/>
    </row>
    <row r="206" spans="1:9" ht="15.6" outlineLevel="1" x14ac:dyDescent="0.3">
      <c r="A206" s="28" t="s">
        <v>459</v>
      </c>
      <c r="B206" s="33" t="s">
        <v>462</v>
      </c>
      <c r="C206" s="34" t="s">
        <v>231</v>
      </c>
      <c r="D206" s="41">
        <v>16</v>
      </c>
      <c r="E206" s="45">
        <f t="shared" si="11"/>
        <v>0</v>
      </c>
      <c r="F206" s="16"/>
      <c r="G206" s="16"/>
      <c r="H206" s="53">
        <f t="shared" si="12"/>
        <v>0</v>
      </c>
      <c r="I206" s="76"/>
    </row>
    <row r="207" spans="1:9" ht="15.6" outlineLevel="1" x14ac:dyDescent="0.3">
      <c r="A207" s="28" t="s">
        <v>461</v>
      </c>
      <c r="B207" s="33" t="s">
        <v>464</v>
      </c>
      <c r="C207" s="34" t="s">
        <v>231</v>
      </c>
      <c r="D207" s="41">
        <v>12</v>
      </c>
      <c r="E207" s="45">
        <f t="shared" si="11"/>
        <v>0</v>
      </c>
      <c r="F207" s="16"/>
      <c r="G207" s="16"/>
      <c r="H207" s="53">
        <f t="shared" si="12"/>
        <v>0</v>
      </c>
      <c r="I207" s="76"/>
    </row>
    <row r="208" spans="1:9" ht="15.6" outlineLevel="1" x14ac:dyDescent="0.3">
      <c r="A208" s="28" t="s">
        <v>463</v>
      </c>
      <c r="B208" s="33" t="s">
        <v>466</v>
      </c>
      <c r="C208" s="34" t="s">
        <v>231</v>
      </c>
      <c r="D208" s="41">
        <v>4</v>
      </c>
      <c r="E208" s="45">
        <f t="shared" si="11"/>
        <v>0</v>
      </c>
      <c r="F208" s="16"/>
      <c r="G208" s="16"/>
      <c r="H208" s="53">
        <f t="shared" si="12"/>
        <v>0</v>
      </c>
      <c r="I208" s="76"/>
    </row>
    <row r="209" spans="1:9" ht="15.6" outlineLevel="1" x14ac:dyDescent="0.3">
      <c r="A209" s="28" t="s">
        <v>465</v>
      </c>
      <c r="B209" s="33" t="s">
        <v>468</v>
      </c>
      <c r="C209" s="34" t="s">
        <v>231</v>
      </c>
      <c r="D209" s="41">
        <v>8</v>
      </c>
      <c r="E209" s="45">
        <f t="shared" ref="E209:E272" si="13">F209+G209</f>
        <v>0</v>
      </c>
      <c r="F209" s="16"/>
      <c r="G209" s="16"/>
      <c r="H209" s="53">
        <f t="shared" ref="H209:H272" si="14">E209*D209</f>
        <v>0</v>
      </c>
      <c r="I209" s="76"/>
    </row>
    <row r="210" spans="1:9" ht="15.6" outlineLevel="1" x14ac:dyDescent="0.3">
      <c r="A210" s="28" t="s">
        <v>467</v>
      </c>
      <c r="B210" s="33" t="s">
        <v>469</v>
      </c>
      <c r="C210" s="34" t="s">
        <v>231</v>
      </c>
      <c r="D210" s="41">
        <v>12</v>
      </c>
      <c r="E210" s="45">
        <f t="shared" si="13"/>
        <v>0</v>
      </c>
      <c r="F210" s="16"/>
      <c r="G210" s="16"/>
      <c r="H210" s="53">
        <f t="shared" si="14"/>
        <v>0</v>
      </c>
      <c r="I210" s="76"/>
    </row>
    <row r="211" spans="1:9" ht="15.6" outlineLevel="1" x14ac:dyDescent="0.3">
      <c r="A211" s="68" t="s">
        <v>16</v>
      </c>
      <c r="B211" s="70" t="s">
        <v>470</v>
      </c>
      <c r="C211" s="71"/>
      <c r="D211" s="72"/>
      <c r="E211" s="69"/>
      <c r="F211" s="73"/>
      <c r="G211" s="73"/>
      <c r="H211" s="74"/>
      <c r="I211" s="75"/>
    </row>
    <row r="212" spans="1:9" ht="31.2" outlineLevel="1" x14ac:dyDescent="0.3">
      <c r="A212" s="28" t="s">
        <v>471</v>
      </c>
      <c r="B212" s="33" t="s">
        <v>472</v>
      </c>
      <c r="C212" s="34" t="s">
        <v>298</v>
      </c>
      <c r="D212" s="41">
        <v>1</v>
      </c>
      <c r="E212" s="45">
        <f t="shared" si="13"/>
        <v>0</v>
      </c>
      <c r="F212" s="16"/>
      <c r="G212" s="16"/>
      <c r="H212" s="53">
        <f t="shared" si="14"/>
        <v>0</v>
      </c>
      <c r="I212" s="76" t="s">
        <v>820</v>
      </c>
    </row>
    <row r="213" spans="1:9" ht="15.6" outlineLevel="1" x14ac:dyDescent="0.3">
      <c r="A213" s="28" t="s">
        <v>473</v>
      </c>
      <c r="B213" s="33" t="s">
        <v>474</v>
      </c>
      <c r="C213" s="34" t="s">
        <v>231</v>
      </c>
      <c r="D213" s="41">
        <v>20</v>
      </c>
      <c r="E213" s="45">
        <f t="shared" si="13"/>
        <v>0</v>
      </c>
      <c r="F213" s="16"/>
      <c r="G213" s="16"/>
      <c r="H213" s="53">
        <f t="shared" si="14"/>
        <v>0</v>
      </c>
      <c r="I213" s="76"/>
    </row>
    <row r="214" spans="1:9" ht="15.6" outlineLevel="1" x14ac:dyDescent="0.3">
      <c r="A214" s="28" t="s">
        <v>475</v>
      </c>
      <c r="B214" s="33" t="s">
        <v>476</v>
      </c>
      <c r="C214" s="34" t="s">
        <v>28</v>
      </c>
      <c r="D214" s="41">
        <v>18</v>
      </c>
      <c r="E214" s="45">
        <f t="shared" si="13"/>
        <v>0</v>
      </c>
      <c r="F214" s="16"/>
      <c r="G214" s="16"/>
      <c r="H214" s="53">
        <f t="shared" si="14"/>
        <v>0</v>
      </c>
      <c r="I214" s="76"/>
    </row>
    <row r="215" spans="1:9" ht="31.2" outlineLevel="1" x14ac:dyDescent="0.3">
      <c r="A215" s="28" t="s">
        <v>477</v>
      </c>
      <c r="B215" s="33" t="s">
        <v>478</v>
      </c>
      <c r="C215" s="34" t="s">
        <v>276</v>
      </c>
      <c r="D215" s="41">
        <v>28</v>
      </c>
      <c r="E215" s="45">
        <f t="shared" si="13"/>
        <v>0</v>
      </c>
      <c r="F215" s="16"/>
      <c r="G215" s="16"/>
      <c r="H215" s="53">
        <f t="shared" si="14"/>
        <v>0</v>
      </c>
      <c r="I215" s="76"/>
    </row>
    <row r="216" spans="1:9" ht="31.2" outlineLevel="1" x14ac:dyDescent="0.3">
      <c r="A216" s="28" t="s">
        <v>479</v>
      </c>
      <c r="B216" s="33" t="s">
        <v>480</v>
      </c>
      <c r="C216" s="34" t="s">
        <v>276</v>
      </c>
      <c r="D216" s="41">
        <v>80</v>
      </c>
      <c r="E216" s="45">
        <f t="shared" si="13"/>
        <v>0</v>
      </c>
      <c r="F216" s="16"/>
      <c r="G216" s="16"/>
      <c r="H216" s="53">
        <f t="shared" si="14"/>
        <v>0</v>
      </c>
      <c r="I216" s="76"/>
    </row>
    <row r="217" spans="1:9" ht="31.2" outlineLevel="1" x14ac:dyDescent="0.3">
      <c r="A217" s="28" t="s">
        <v>481</v>
      </c>
      <c r="B217" s="33" t="s">
        <v>482</v>
      </c>
      <c r="C217" s="34" t="s">
        <v>276</v>
      </c>
      <c r="D217" s="41">
        <v>3</v>
      </c>
      <c r="E217" s="45">
        <f t="shared" si="13"/>
        <v>0</v>
      </c>
      <c r="F217" s="16"/>
      <c r="G217" s="16"/>
      <c r="H217" s="53">
        <f t="shared" si="14"/>
        <v>0</v>
      </c>
      <c r="I217" s="76"/>
    </row>
    <row r="218" spans="1:9" ht="31.2" outlineLevel="1" x14ac:dyDescent="0.3">
      <c r="A218" s="28" t="s">
        <v>483</v>
      </c>
      <c r="B218" s="33" t="s">
        <v>484</v>
      </c>
      <c r="C218" s="34" t="s">
        <v>276</v>
      </c>
      <c r="D218" s="41">
        <v>9</v>
      </c>
      <c r="E218" s="45">
        <f t="shared" si="13"/>
        <v>0</v>
      </c>
      <c r="F218" s="16"/>
      <c r="G218" s="16"/>
      <c r="H218" s="53">
        <f t="shared" si="14"/>
        <v>0</v>
      </c>
      <c r="I218" s="76"/>
    </row>
    <row r="219" spans="1:9" ht="31.2" outlineLevel="1" x14ac:dyDescent="0.3">
      <c r="A219" s="28" t="s">
        <v>485</v>
      </c>
      <c r="B219" s="33" t="s">
        <v>486</v>
      </c>
      <c r="C219" s="34" t="s">
        <v>276</v>
      </c>
      <c r="D219" s="41">
        <v>21</v>
      </c>
      <c r="E219" s="45">
        <f t="shared" si="13"/>
        <v>0</v>
      </c>
      <c r="F219" s="16"/>
      <c r="G219" s="16"/>
      <c r="H219" s="53">
        <f t="shared" si="14"/>
        <v>0</v>
      </c>
      <c r="I219" s="76"/>
    </row>
    <row r="220" spans="1:9" ht="31.2" outlineLevel="1" x14ac:dyDescent="0.3">
      <c r="A220" s="28" t="s">
        <v>487</v>
      </c>
      <c r="B220" s="33" t="s">
        <v>488</v>
      </c>
      <c r="C220" s="34" t="s">
        <v>276</v>
      </c>
      <c r="D220" s="41">
        <v>8</v>
      </c>
      <c r="E220" s="45">
        <f t="shared" si="13"/>
        <v>0</v>
      </c>
      <c r="F220" s="16"/>
      <c r="G220" s="16"/>
      <c r="H220" s="53">
        <f t="shared" si="14"/>
        <v>0</v>
      </c>
      <c r="I220" s="76"/>
    </row>
    <row r="221" spans="1:9" ht="31.2" outlineLevel="1" x14ac:dyDescent="0.3">
      <c r="A221" s="28" t="s">
        <v>489</v>
      </c>
      <c r="B221" s="33" t="s">
        <v>490</v>
      </c>
      <c r="C221" s="34" t="s">
        <v>276</v>
      </c>
      <c r="D221" s="41">
        <v>7</v>
      </c>
      <c r="E221" s="45">
        <f t="shared" si="13"/>
        <v>0</v>
      </c>
      <c r="F221" s="16"/>
      <c r="G221" s="16"/>
      <c r="H221" s="53">
        <f t="shared" si="14"/>
        <v>0</v>
      </c>
      <c r="I221" s="76"/>
    </row>
    <row r="222" spans="1:9" ht="31.2" outlineLevel="1" x14ac:dyDescent="0.3">
      <c r="A222" s="28" t="s">
        <v>491</v>
      </c>
      <c r="B222" s="33" t="s">
        <v>492</v>
      </c>
      <c r="C222" s="34" t="s">
        <v>276</v>
      </c>
      <c r="D222" s="41">
        <v>29</v>
      </c>
      <c r="E222" s="45">
        <f t="shared" si="13"/>
        <v>0</v>
      </c>
      <c r="F222" s="16"/>
      <c r="G222" s="16"/>
      <c r="H222" s="53">
        <f t="shared" si="14"/>
        <v>0</v>
      </c>
      <c r="I222" s="76"/>
    </row>
    <row r="223" spans="1:9" ht="15.6" outlineLevel="1" x14ac:dyDescent="0.3">
      <c r="A223" s="28" t="s">
        <v>493</v>
      </c>
      <c r="B223" s="33" t="s">
        <v>494</v>
      </c>
      <c r="C223" s="34" t="s">
        <v>28</v>
      </c>
      <c r="D223" s="41">
        <v>8</v>
      </c>
      <c r="E223" s="45">
        <f t="shared" si="13"/>
        <v>0</v>
      </c>
      <c r="F223" s="16"/>
      <c r="G223" s="16"/>
      <c r="H223" s="53">
        <f t="shared" si="14"/>
        <v>0</v>
      </c>
      <c r="I223" s="76"/>
    </row>
    <row r="224" spans="1:9" ht="15.6" outlineLevel="1" x14ac:dyDescent="0.3">
      <c r="A224" s="28" t="s">
        <v>495</v>
      </c>
      <c r="B224" s="33" t="s">
        <v>496</v>
      </c>
      <c r="C224" s="34" t="s">
        <v>28</v>
      </c>
      <c r="D224" s="41">
        <v>18</v>
      </c>
      <c r="E224" s="45">
        <f t="shared" si="13"/>
        <v>0</v>
      </c>
      <c r="F224" s="16"/>
      <c r="G224" s="16"/>
      <c r="H224" s="53">
        <f t="shared" si="14"/>
        <v>0</v>
      </c>
      <c r="I224" s="76"/>
    </row>
    <row r="225" spans="1:9" ht="31.2" outlineLevel="1" x14ac:dyDescent="0.3">
      <c r="A225" s="28" t="s">
        <v>497</v>
      </c>
      <c r="B225" s="33" t="s">
        <v>498</v>
      </c>
      <c r="C225" s="34" t="s">
        <v>276</v>
      </c>
      <c r="D225" s="41">
        <v>115</v>
      </c>
      <c r="E225" s="45">
        <f t="shared" si="13"/>
        <v>0</v>
      </c>
      <c r="F225" s="16"/>
      <c r="G225" s="16"/>
      <c r="H225" s="53">
        <f t="shared" si="14"/>
        <v>0</v>
      </c>
      <c r="I225" s="76"/>
    </row>
    <row r="226" spans="1:9" ht="31.2" outlineLevel="1" x14ac:dyDescent="0.3">
      <c r="A226" s="28" t="s">
        <v>499</v>
      </c>
      <c r="B226" s="33" t="s">
        <v>500</v>
      </c>
      <c r="C226" s="34" t="s">
        <v>276</v>
      </c>
      <c r="D226" s="41">
        <v>43</v>
      </c>
      <c r="E226" s="45">
        <f t="shared" si="13"/>
        <v>0</v>
      </c>
      <c r="F226" s="16"/>
      <c r="G226" s="16"/>
      <c r="H226" s="53">
        <f t="shared" si="14"/>
        <v>0</v>
      </c>
      <c r="I226" s="76"/>
    </row>
    <row r="227" spans="1:9" ht="31.2" outlineLevel="1" x14ac:dyDescent="0.3">
      <c r="A227" s="28" t="s">
        <v>501</v>
      </c>
      <c r="B227" s="33" t="s">
        <v>502</v>
      </c>
      <c r="C227" s="34" t="s">
        <v>276</v>
      </c>
      <c r="D227" s="41">
        <v>32</v>
      </c>
      <c r="E227" s="45">
        <f t="shared" si="13"/>
        <v>0</v>
      </c>
      <c r="F227" s="16"/>
      <c r="G227" s="16"/>
      <c r="H227" s="53">
        <f t="shared" si="14"/>
        <v>0</v>
      </c>
      <c r="I227" s="76"/>
    </row>
    <row r="228" spans="1:9" ht="31.2" outlineLevel="1" x14ac:dyDescent="0.3">
      <c r="A228" s="28" t="s">
        <v>503</v>
      </c>
      <c r="B228" s="33" t="s">
        <v>504</v>
      </c>
      <c r="C228" s="34" t="s">
        <v>276</v>
      </c>
      <c r="D228" s="41">
        <v>5</v>
      </c>
      <c r="E228" s="45">
        <f t="shared" si="13"/>
        <v>0</v>
      </c>
      <c r="F228" s="16"/>
      <c r="G228" s="16"/>
      <c r="H228" s="53">
        <f t="shared" si="14"/>
        <v>0</v>
      </c>
      <c r="I228" s="76"/>
    </row>
    <row r="229" spans="1:9" ht="31.2" outlineLevel="1" x14ac:dyDescent="0.3">
      <c r="A229" s="28" t="s">
        <v>505</v>
      </c>
      <c r="B229" s="33" t="s">
        <v>506</v>
      </c>
      <c r="C229" s="34" t="s">
        <v>276</v>
      </c>
      <c r="D229" s="41">
        <v>8</v>
      </c>
      <c r="E229" s="45">
        <f t="shared" si="13"/>
        <v>0</v>
      </c>
      <c r="F229" s="16"/>
      <c r="G229" s="16"/>
      <c r="H229" s="53">
        <f t="shared" si="14"/>
        <v>0</v>
      </c>
      <c r="I229" s="76"/>
    </row>
    <row r="230" spans="1:9" ht="31.2" outlineLevel="1" x14ac:dyDescent="0.3">
      <c r="A230" s="28" t="s">
        <v>507</v>
      </c>
      <c r="B230" s="33" t="s">
        <v>508</v>
      </c>
      <c r="C230" s="34" t="s">
        <v>298</v>
      </c>
      <c r="D230" s="41">
        <v>1</v>
      </c>
      <c r="E230" s="45">
        <f t="shared" si="13"/>
        <v>0</v>
      </c>
      <c r="F230" s="16"/>
      <c r="G230" s="16"/>
      <c r="H230" s="53">
        <f t="shared" si="14"/>
        <v>0</v>
      </c>
      <c r="I230" s="76" t="s">
        <v>820</v>
      </c>
    </row>
    <row r="231" spans="1:9" ht="31.2" outlineLevel="1" x14ac:dyDescent="0.3">
      <c r="A231" s="28" t="s">
        <v>509</v>
      </c>
      <c r="B231" s="33" t="s">
        <v>510</v>
      </c>
      <c r="C231" s="34" t="s">
        <v>276</v>
      </c>
      <c r="D231" s="41">
        <v>45</v>
      </c>
      <c r="E231" s="45">
        <f t="shared" si="13"/>
        <v>0</v>
      </c>
      <c r="F231" s="16"/>
      <c r="G231" s="16"/>
      <c r="H231" s="53">
        <f t="shared" si="14"/>
        <v>0</v>
      </c>
      <c r="I231" s="76"/>
    </row>
    <row r="232" spans="1:9" ht="15.6" outlineLevel="1" x14ac:dyDescent="0.3">
      <c r="A232" s="28" t="s">
        <v>511</v>
      </c>
      <c r="B232" s="33" t="s">
        <v>512</v>
      </c>
      <c r="C232" s="34" t="s">
        <v>28</v>
      </c>
      <c r="D232" s="41">
        <v>1</v>
      </c>
      <c r="E232" s="45">
        <f t="shared" si="13"/>
        <v>0</v>
      </c>
      <c r="F232" s="16"/>
      <c r="G232" s="16"/>
      <c r="H232" s="53">
        <f t="shared" si="14"/>
        <v>0</v>
      </c>
      <c r="I232" s="76"/>
    </row>
    <row r="233" spans="1:9" ht="15.6" outlineLevel="1" x14ac:dyDescent="0.3">
      <c r="A233" s="28" t="s">
        <v>513</v>
      </c>
      <c r="B233" s="33" t="s">
        <v>514</v>
      </c>
      <c r="C233" s="34" t="s">
        <v>28</v>
      </c>
      <c r="D233" s="41">
        <v>4</v>
      </c>
      <c r="E233" s="45">
        <f t="shared" si="13"/>
        <v>0</v>
      </c>
      <c r="F233" s="16"/>
      <c r="G233" s="16"/>
      <c r="H233" s="53">
        <f t="shared" si="14"/>
        <v>0</v>
      </c>
      <c r="I233" s="76"/>
    </row>
    <row r="234" spans="1:9" ht="31.2" outlineLevel="1" x14ac:dyDescent="0.3">
      <c r="A234" s="28" t="s">
        <v>515</v>
      </c>
      <c r="B234" s="33" t="s">
        <v>516</v>
      </c>
      <c r="C234" s="34" t="s">
        <v>298</v>
      </c>
      <c r="D234" s="41">
        <v>1</v>
      </c>
      <c r="E234" s="45">
        <f t="shared" si="13"/>
        <v>0</v>
      </c>
      <c r="F234" s="16"/>
      <c r="G234" s="16"/>
      <c r="H234" s="53">
        <f t="shared" si="14"/>
        <v>0</v>
      </c>
      <c r="I234" s="76" t="s">
        <v>820</v>
      </c>
    </row>
    <row r="235" spans="1:9" ht="15.6" outlineLevel="1" x14ac:dyDescent="0.3">
      <c r="A235" s="28" t="s">
        <v>517</v>
      </c>
      <c r="B235" s="33" t="s">
        <v>518</v>
      </c>
      <c r="C235" s="34" t="s">
        <v>276</v>
      </c>
      <c r="D235" s="41">
        <v>21</v>
      </c>
      <c r="E235" s="45">
        <f t="shared" si="13"/>
        <v>0</v>
      </c>
      <c r="F235" s="16"/>
      <c r="G235" s="16"/>
      <c r="H235" s="53">
        <f t="shared" si="14"/>
        <v>0</v>
      </c>
      <c r="I235" s="76"/>
    </row>
    <row r="236" spans="1:9" ht="15.6" outlineLevel="1" x14ac:dyDescent="0.3">
      <c r="A236" s="28" t="s">
        <v>519</v>
      </c>
      <c r="B236" s="33" t="s">
        <v>520</v>
      </c>
      <c r="C236" s="34" t="s">
        <v>276</v>
      </c>
      <c r="D236" s="41">
        <v>90</v>
      </c>
      <c r="E236" s="45">
        <f t="shared" si="13"/>
        <v>0</v>
      </c>
      <c r="F236" s="16"/>
      <c r="G236" s="16"/>
      <c r="H236" s="53">
        <f t="shared" si="14"/>
        <v>0</v>
      </c>
      <c r="I236" s="76"/>
    </row>
    <row r="237" spans="1:9" ht="15.6" outlineLevel="1" x14ac:dyDescent="0.3">
      <c r="A237" s="28" t="s">
        <v>521</v>
      </c>
      <c r="B237" s="33" t="s">
        <v>522</v>
      </c>
      <c r="C237" s="34" t="s">
        <v>276</v>
      </c>
      <c r="D237" s="41">
        <v>48</v>
      </c>
      <c r="E237" s="45">
        <f t="shared" si="13"/>
        <v>0</v>
      </c>
      <c r="F237" s="16"/>
      <c r="G237" s="16"/>
      <c r="H237" s="53">
        <f t="shared" si="14"/>
        <v>0</v>
      </c>
      <c r="I237" s="76"/>
    </row>
    <row r="238" spans="1:9" ht="15.6" outlineLevel="1" x14ac:dyDescent="0.3">
      <c r="A238" s="28" t="s">
        <v>523</v>
      </c>
      <c r="B238" s="33" t="s">
        <v>524</v>
      </c>
      <c r="C238" s="34" t="s">
        <v>276</v>
      </c>
      <c r="D238" s="41">
        <v>11</v>
      </c>
      <c r="E238" s="45">
        <f t="shared" si="13"/>
        <v>0</v>
      </c>
      <c r="F238" s="16"/>
      <c r="G238" s="16"/>
      <c r="H238" s="53">
        <f t="shared" si="14"/>
        <v>0</v>
      </c>
      <c r="I238" s="76"/>
    </row>
    <row r="239" spans="1:9" ht="15.6" outlineLevel="1" x14ac:dyDescent="0.3">
      <c r="A239" s="28" t="s">
        <v>525</v>
      </c>
      <c r="B239" s="33" t="s">
        <v>526</v>
      </c>
      <c r="C239" s="34" t="s">
        <v>231</v>
      </c>
      <c r="D239" s="41">
        <v>5</v>
      </c>
      <c r="E239" s="45">
        <f t="shared" si="13"/>
        <v>0</v>
      </c>
      <c r="F239" s="16"/>
      <c r="G239" s="16"/>
      <c r="H239" s="53">
        <f t="shared" si="14"/>
        <v>0</v>
      </c>
      <c r="I239" s="76"/>
    </row>
    <row r="240" spans="1:9" ht="15.6" outlineLevel="1" x14ac:dyDescent="0.3">
      <c r="A240" s="28" t="s">
        <v>527</v>
      </c>
      <c r="B240" s="33" t="s">
        <v>528</v>
      </c>
      <c r="C240" s="34" t="s">
        <v>231</v>
      </c>
      <c r="D240" s="41">
        <v>3</v>
      </c>
      <c r="E240" s="45">
        <f t="shared" si="13"/>
        <v>0</v>
      </c>
      <c r="F240" s="16"/>
      <c r="G240" s="16"/>
      <c r="H240" s="53">
        <f t="shared" si="14"/>
        <v>0</v>
      </c>
      <c r="I240" s="76"/>
    </row>
    <row r="241" spans="1:9" ht="15.6" outlineLevel="1" x14ac:dyDescent="0.3">
      <c r="A241" s="28" t="s">
        <v>529</v>
      </c>
      <c r="B241" s="33" t="s">
        <v>530</v>
      </c>
      <c r="C241" s="34" t="s">
        <v>231</v>
      </c>
      <c r="D241" s="41">
        <v>3</v>
      </c>
      <c r="E241" s="45">
        <f t="shared" si="13"/>
        <v>0</v>
      </c>
      <c r="F241" s="16"/>
      <c r="G241" s="16"/>
      <c r="H241" s="53">
        <f t="shared" si="14"/>
        <v>0</v>
      </c>
      <c r="I241" s="76"/>
    </row>
    <row r="242" spans="1:9" ht="15.6" outlineLevel="1" x14ac:dyDescent="0.3">
      <c r="A242" s="28" t="s">
        <v>531</v>
      </c>
      <c r="B242" s="33" t="s">
        <v>514</v>
      </c>
      <c r="C242" s="34" t="s">
        <v>28</v>
      </c>
      <c r="D242" s="41">
        <v>4</v>
      </c>
      <c r="E242" s="45">
        <f t="shared" si="13"/>
        <v>0</v>
      </c>
      <c r="F242" s="16"/>
      <c r="G242" s="16"/>
      <c r="H242" s="53">
        <f t="shared" si="14"/>
        <v>0</v>
      </c>
      <c r="I242" s="76"/>
    </row>
    <row r="243" spans="1:9" ht="31.2" outlineLevel="1" x14ac:dyDescent="0.3">
      <c r="A243" s="28" t="s">
        <v>532</v>
      </c>
      <c r="B243" s="33" t="s">
        <v>533</v>
      </c>
      <c r="C243" s="34" t="s">
        <v>298</v>
      </c>
      <c r="D243" s="41">
        <v>1</v>
      </c>
      <c r="E243" s="45">
        <f t="shared" si="13"/>
        <v>0</v>
      </c>
      <c r="F243" s="16"/>
      <c r="G243" s="16"/>
      <c r="H243" s="53">
        <f t="shared" si="14"/>
        <v>0</v>
      </c>
      <c r="I243" s="76" t="s">
        <v>820</v>
      </c>
    </row>
    <row r="244" spans="1:9" ht="15.6" outlineLevel="1" x14ac:dyDescent="0.3">
      <c r="A244" s="28" t="s">
        <v>534</v>
      </c>
      <c r="B244" s="33" t="s">
        <v>535</v>
      </c>
      <c r="C244" s="34" t="s">
        <v>216</v>
      </c>
      <c r="D244" s="41">
        <v>135</v>
      </c>
      <c r="E244" s="45">
        <f t="shared" si="13"/>
        <v>0</v>
      </c>
      <c r="F244" s="16"/>
      <c r="G244" s="16"/>
      <c r="H244" s="53">
        <f t="shared" si="14"/>
        <v>0</v>
      </c>
      <c r="I244" s="76"/>
    </row>
    <row r="245" spans="1:9" ht="15.6" outlineLevel="1" x14ac:dyDescent="0.3">
      <c r="A245" s="28" t="s">
        <v>536</v>
      </c>
      <c r="B245" s="33" t="s">
        <v>537</v>
      </c>
      <c r="C245" s="34" t="s">
        <v>216</v>
      </c>
      <c r="D245" s="41">
        <v>45</v>
      </c>
      <c r="E245" s="45">
        <f t="shared" si="13"/>
        <v>0</v>
      </c>
      <c r="F245" s="16"/>
      <c r="G245" s="16"/>
      <c r="H245" s="53">
        <f t="shared" si="14"/>
        <v>0</v>
      </c>
      <c r="I245" s="76"/>
    </row>
    <row r="246" spans="1:9" ht="15.6" outlineLevel="1" x14ac:dyDescent="0.3">
      <c r="A246" s="28" t="s">
        <v>538</v>
      </c>
      <c r="B246" s="33" t="s">
        <v>539</v>
      </c>
      <c r="C246" s="34" t="s">
        <v>20</v>
      </c>
      <c r="D246" s="41">
        <v>10</v>
      </c>
      <c r="E246" s="45">
        <f t="shared" si="13"/>
        <v>0</v>
      </c>
      <c r="F246" s="16"/>
      <c r="G246" s="16"/>
      <c r="H246" s="53">
        <f t="shared" si="14"/>
        <v>0</v>
      </c>
      <c r="I246" s="76"/>
    </row>
    <row r="247" spans="1:9" ht="15.6" outlineLevel="1" x14ac:dyDescent="0.3">
      <c r="A247" s="28" t="s">
        <v>540</v>
      </c>
      <c r="B247" s="33" t="s">
        <v>541</v>
      </c>
      <c r="C247" s="34" t="s">
        <v>20</v>
      </c>
      <c r="D247" s="41">
        <v>4</v>
      </c>
      <c r="E247" s="45">
        <f t="shared" si="13"/>
        <v>0</v>
      </c>
      <c r="F247" s="16"/>
      <c r="G247" s="16"/>
      <c r="H247" s="53">
        <f t="shared" si="14"/>
        <v>0</v>
      </c>
      <c r="I247" s="76"/>
    </row>
    <row r="248" spans="1:9" ht="31.2" outlineLevel="1" x14ac:dyDescent="0.3">
      <c r="A248" s="28" t="s">
        <v>542</v>
      </c>
      <c r="B248" s="33" t="s">
        <v>543</v>
      </c>
      <c r="C248" s="34" t="s">
        <v>298</v>
      </c>
      <c r="D248" s="41">
        <v>1</v>
      </c>
      <c r="E248" s="45">
        <f t="shared" si="13"/>
        <v>0</v>
      </c>
      <c r="F248" s="16"/>
      <c r="G248" s="16"/>
      <c r="H248" s="53">
        <f t="shared" si="14"/>
        <v>0</v>
      </c>
      <c r="I248" s="76" t="s">
        <v>820</v>
      </c>
    </row>
    <row r="249" spans="1:9" ht="15.6" outlineLevel="1" x14ac:dyDescent="0.3">
      <c r="A249" s="28" t="s">
        <v>544</v>
      </c>
      <c r="B249" s="33" t="s">
        <v>526</v>
      </c>
      <c r="C249" s="34" t="s">
        <v>231</v>
      </c>
      <c r="D249" s="41">
        <v>3</v>
      </c>
      <c r="E249" s="45">
        <f t="shared" si="13"/>
        <v>0</v>
      </c>
      <c r="F249" s="16"/>
      <c r="G249" s="16"/>
      <c r="H249" s="53">
        <f t="shared" si="14"/>
        <v>0</v>
      </c>
      <c r="I249" s="76"/>
    </row>
    <row r="250" spans="1:9" ht="15.6" outlineLevel="1" x14ac:dyDescent="0.3">
      <c r="A250" s="28" t="s">
        <v>545</v>
      </c>
      <c r="B250" s="33" t="s">
        <v>528</v>
      </c>
      <c r="C250" s="34" t="s">
        <v>231</v>
      </c>
      <c r="D250" s="41">
        <v>4</v>
      </c>
      <c r="E250" s="45">
        <f t="shared" si="13"/>
        <v>0</v>
      </c>
      <c r="F250" s="16"/>
      <c r="G250" s="16"/>
      <c r="H250" s="53">
        <f t="shared" si="14"/>
        <v>0</v>
      </c>
      <c r="I250" s="76"/>
    </row>
    <row r="251" spans="1:9" ht="15.6" outlineLevel="1" x14ac:dyDescent="0.3">
      <c r="A251" s="28" t="s">
        <v>546</v>
      </c>
      <c r="B251" s="33" t="s">
        <v>530</v>
      </c>
      <c r="C251" s="34" t="s">
        <v>231</v>
      </c>
      <c r="D251" s="41">
        <v>5</v>
      </c>
      <c r="E251" s="45">
        <f t="shared" si="13"/>
        <v>0</v>
      </c>
      <c r="F251" s="16"/>
      <c r="G251" s="16"/>
      <c r="H251" s="53">
        <f t="shared" si="14"/>
        <v>0</v>
      </c>
      <c r="I251" s="76"/>
    </row>
    <row r="252" spans="1:9" ht="15.6" outlineLevel="1" x14ac:dyDescent="0.3">
      <c r="A252" s="28" t="s">
        <v>547</v>
      </c>
      <c r="B252" s="33" t="s">
        <v>548</v>
      </c>
      <c r="C252" s="34" t="s">
        <v>276</v>
      </c>
      <c r="D252" s="41">
        <v>83</v>
      </c>
      <c r="E252" s="45">
        <f t="shared" si="13"/>
        <v>0</v>
      </c>
      <c r="F252" s="16"/>
      <c r="G252" s="16"/>
      <c r="H252" s="53">
        <f t="shared" si="14"/>
        <v>0</v>
      </c>
      <c r="I252" s="76"/>
    </row>
    <row r="253" spans="1:9" ht="15.6" outlineLevel="1" x14ac:dyDescent="0.3">
      <c r="A253" s="28" t="s">
        <v>549</v>
      </c>
      <c r="B253" s="33" t="s">
        <v>550</v>
      </c>
      <c r="C253" s="34" t="s">
        <v>276</v>
      </c>
      <c r="D253" s="41">
        <v>17</v>
      </c>
      <c r="E253" s="45">
        <f t="shared" si="13"/>
        <v>0</v>
      </c>
      <c r="F253" s="16"/>
      <c r="G253" s="16"/>
      <c r="H253" s="53">
        <f t="shared" si="14"/>
        <v>0</v>
      </c>
      <c r="I253" s="76"/>
    </row>
    <row r="254" spans="1:9" ht="15.6" outlineLevel="1" x14ac:dyDescent="0.3">
      <c r="A254" s="28" t="s">
        <v>551</v>
      </c>
      <c r="B254" s="33" t="s">
        <v>552</v>
      </c>
      <c r="C254" s="34" t="s">
        <v>276</v>
      </c>
      <c r="D254" s="41">
        <v>26</v>
      </c>
      <c r="E254" s="45">
        <f t="shared" si="13"/>
        <v>0</v>
      </c>
      <c r="F254" s="16"/>
      <c r="G254" s="16"/>
      <c r="H254" s="53">
        <f t="shared" si="14"/>
        <v>0</v>
      </c>
      <c r="I254" s="76"/>
    </row>
    <row r="255" spans="1:9" ht="15.6" outlineLevel="1" x14ac:dyDescent="0.3">
      <c r="A255" s="28" t="s">
        <v>553</v>
      </c>
      <c r="B255" s="33" t="s">
        <v>554</v>
      </c>
      <c r="C255" s="34" t="s">
        <v>276</v>
      </c>
      <c r="D255" s="41">
        <v>8</v>
      </c>
      <c r="E255" s="45">
        <f t="shared" si="13"/>
        <v>0</v>
      </c>
      <c r="F255" s="16"/>
      <c r="G255" s="16"/>
      <c r="H255" s="53">
        <f t="shared" si="14"/>
        <v>0</v>
      </c>
      <c r="I255" s="76"/>
    </row>
    <row r="256" spans="1:9" ht="15.6" outlineLevel="1" x14ac:dyDescent="0.3">
      <c r="A256" s="28" t="s">
        <v>555</v>
      </c>
      <c r="B256" s="33" t="s">
        <v>556</v>
      </c>
      <c r="C256" s="34" t="s">
        <v>276</v>
      </c>
      <c r="D256" s="41">
        <v>280</v>
      </c>
      <c r="E256" s="45">
        <f t="shared" si="13"/>
        <v>0</v>
      </c>
      <c r="F256" s="16"/>
      <c r="G256" s="16"/>
      <c r="H256" s="53">
        <f t="shared" si="14"/>
        <v>0</v>
      </c>
      <c r="I256" s="76"/>
    </row>
    <row r="257" spans="1:9" ht="15.6" outlineLevel="1" x14ac:dyDescent="0.3">
      <c r="A257" s="28" t="s">
        <v>557</v>
      </c>
      <c r="B257" s="33" t="s">
        <v>558</v>
      </c>
      <c r="C257" s="34" t="s">
        <v>28</v>
      </c>
      <c r="D257" s="41">
        <v>4</v>
      </c>
      <c r="E257" s="45">
        <f t="shared" si="13"/>
        <v>0</v>
      </c>
      <c r="F257" s="16"/>
      <c r="G257" s="16"/>
      <c r="H257" s="53">
        <f t="shared" si="14"/>
        <v>0</v>
      </c>
      <c r="I257" s="76"/>
    </row>
    <row r="258" spans="1:9" ht="15.6" outlineLevel="1" x14ac:dyDescent="0.3">
      <c r="A258" s="28" t="s">
        <v>559</v>
      </c>
      <c r="B258" s="33" t="s">
        <v>560</v>
      </c>
      <c r="C258" s="34" t="s">
        <v>276</v>
      </c>
      <c r="D258" s="41" t="s">
        <v>561</v>
      </c>
      <c r="E258" s="45">
        <f t="shared" si="13"/>
        <v>0</v>
      </c>
      <c r="F258" s="16"/>
      <c r="G258" s="16"/>
      <c r="H258" s="53">
        <f t="shared" si="14"/>
        <v>0</v>
      </c>
      <c r="I258" s="76"/>
    </row>
    <row r="259" spans="1:9" ht="15.6" outlineLevel="1" x14ac:dyDescent="0.3">
      <c r="A259" s="28" t="s">
        <v>562</v>
      </c>
      <c r="B259" s="33" t="s">
        <v>563</v>
      </c>
      <c r="C259" s="34" t="s">
        <v>276</v>
      </c>
      <c r="D259" s="41" t="s">
        <v>564</v>
      </c>
      <c r="E259" s="45">
        <f t="shared" si="13"/>
        <v>0</v>
      </c>
      <c r="F259" s="16"/>
      <c r="G259" s="16"/>
      <c r="H259" s="53">
        <f t="shared" si="14"/>
        <v>0</v>
      </c>
      <c r="I259" s="76"/>
    </row>
    <row r="260" spans="1:9" ht="31.2" outlineLevel="1" x14ac:dyDescent="0.3">
      <c r="A260" s="28" t="s">
        <v>565</v>
      </c>
      <c r="B260" s="33" t="s">
        <v>566</v>
      </c>
      <c r="C260" s="34" t="s">
        <v>28</v>
      </c>
      <c r="D260" s="41">
        <v>2</v>
      </c>
      <c r="E260" s="45">
        <f t="shared" si="13"/>
        <v>0</v>
      </c>
      <c r="F260" s="16"/>
      <c r="G260" s="16"/>
      <c r="H260" s="53">
        <f t="shared" si="14"/>
        <v>0</v>
      </c>
      <c r="I260" s="76"/>
    </row>
    <row r="261" spans="1:9" ht="31.2" outlineLevel="1" x14ac:dyDescent="0.3">
      <c r="A261" s="28" t="s">
        <v>567</v>
      </c>
      <c r="B261" s="33" t="s">
        <v>568</v>
      </c>
      <c r="C261" s="34" t="s">
        <v>28</v>
      </c>
      <c r="D261" s="41">
        <v>2</v>
      </c>
      <c r="E261" s="45">
        <f t="shared" si="13"/>
        <v>0</v>
      </c>
      <c r="F261" s="16"/>
      <c r="G261" s="16"/>
      <c r="H261" s="53">
        <f t="shared" si="14"/>
        <v>0</v>
      </c>
      <c r="I261" s="76"/>
    </row>
    <row r="262" spans="1:9" ht="15.6" outlineLevel="1" x14ac:dyDescent="0.3">
      <c r="A262" s="28" t="s">
        <v>569</v>
      </c>
      <c r="B262" s="33" t="s">
        <v>570</v>
      </c>
      <c r="C262" s="34" t="s">
        <v>231</v>
      </c>
      <c r="D262" s="41">
        <v>2</v>
      </c>
      <c r="E262" s="45">
        <f t="shared" si="13"/>
        <v>0</v>
      </c>
      <c r="F262" s="16"/>
      <c r="G262" s="16"/>
      <c r="H262" s="53">
        <f t="shared" si="14"/>
        <v>0</v>
      </c>
      <c r="I262" s="76"/>
    </row>
    <row r="263" spans="1:9" ht="15.6" outlineLevel="1" x14ac:dyDescent="0.3">
      <c r="A263" s="28" t="s">
        <v>571</v>
      </c>
      <c r="B263" s="33" t="s">
        <v>572</v>
      </c>
      <c r="C263" s="34" t="s">
        <v>231</v>
      </c>
      <c r="D263" s="41">
        <v>1</v>
      </c>
      <c r="E263" s="45">
        <f t="shared" si="13"/>
        <v>0</v>
      </c>
      <c r="F263" s="16"/>
      <c r="G263" s="16"/>
      <c r="H263" s="53">
        <f t="shared" si="14"/>
        <v>0</v>
      </c>
      <c r="I263" s="76"/>
    </row>
    <row r="264" spans="1:9" ht="31.2" outlineLevel="1" x14ac:dyDescent="0.3">
      <c r="A264" s="28" t="s">
        <v>573</v>
      </c>
      <c r="B264" s="33" t="s">
        <v>574</v>
      </c>
      <c r="C264" s="34" t="s">
        <v>298</v>
      </c>
      <c r="D264" s="41">
        <v>1</v>
      </c>
      <c r="E264" s="45">
        <f t="shared" si="13"/>
        <v>0</v>
      </c>
      <c r="F264" s="16"/>
      <c r="G264" s="16"/>
      <c r="H264" s="53">
        <f t="shared" si="14"/>
        <v>0</v>
      </c>
      <c r="I264" s="76" t="s">
        <v>820</v>
      </c>
    </row>
    <row r="265" spans="1:9" ht="15.6" outlineLevel="1" x14ac:dyDescent="0.3">
      <c r="A265" s="28" t="s">
        <v>575</v>
      </c>
      <c r="B265" s="33" t="s">
        <v>576</v>
      </c>
      <c r="C265" s="34" t="s">
        <v>276</v>
      </c>
      <c r="D265" s="41">
        <v>40</v>
      </c>
      <c r="E265" s="45">
        <f t="shared" si="13"/>
        <v>0</v>
      </c>
      <c r="F265" s="16"/>
      <c r="G265" s="16"/>
      <c r="H265" s="53">
        <f t="shared" si="14"/>
        <v>0</v>
      </c>
      <c r="I265" s="76"/>
    </row>
    <row r="266" spans="1:9" ht="15.6" outlineLevel="1" x14ac:dyDescent="0.3">
      <c r="A266" s="28" t="s">
        <v>577</v>
      </c>
      <c r="B266" s="33" t="s">
        <v>558</v>
      </c>
      <c r="C266" s="34" t="s">
        <v>28</v>
      </c>
      <c r="D266" s="41">
        <v>2</v>
      </c>
      <c r="E266" s="45">
        <f t="shared" si="13"/>
        <v>0</v>
      </c>
      <c r="F266" s="16"/>
      <c r="G266" s="16"/>
      <c r="H266" s="53">
        <f t="shared" si="14"/>
        <v>0</v>
      </c>
      <c r="I266" s="76"/>
    </row>
    <row r="267" spans="1:9" ht="15.6" outlineLevel="1" x14ac:dyDescent="0.3">
      <c r="A267" s="28" t="s">
        <v>578</v>
      </c>
      <c r="B267" s="33" t="s">
        <v>579</v>
      </c>
      <c r="C267" s="34" t="s">
        <v>231</v>
      </c>
      <c r="D267" s="41">
        <v>5</v>
      </c>
      <c r="E267" s="45">
        <f t="shared" si="13"/>
        <v>0</v>
      </c>
      <c r="F267" s="16"/>
      <c r="G267" s="16"/>
      <c r="H267" s="53">
        <f t="shared" si="14"/>
        <v>0</v>
      </c>
      <c r="I267" s="76"/>
    </row>
    <row r="268" spans="1:9" ht="31.2" outlineLevel="1" x14ac:dyDescent="0.3">
      <c r="A268" s="28" t="s">
        <v>580</v>
      </c>
      <c r="B268" s="33" t="s">
        <v>581</v>
      </c>
      <c r="C268" s="34" t="s">
        <v>298</v>
      </c>
      <c r="D268" s="41">
        <v>1</v>
      </c>
      <c r="E268" s="45">
        <f t="shared" si="13"/>
        <v>0</v>
      </c>
      <c r="F268" s="16"/>
      <c r="G268" s="16"/>
      <c r="H268" s="53">
        <f t="shared" si="14"/>
        <v>0</v>
      </c>
      <c r="I268" s="76" t="s">
        <v>820</v>
      </c>
    </row>
    <row r="269" spans="1:9" ht="15.6" outlineLevel="1" x14ac:dyDescent="0.3">
      <c r="A269" s="28" t="s">
        <v>582</v>
      </c>
      <c r="B269" s="33" t="s">
        <v>583</v>
      </c>
      <c r="C269" s="34" t="s">
        <v>276</v>
      </c>
      <c r="D269" s="41">
        <v>4</v>
      </c>
      <c r="E269" s="45">
        <f t="shared" si="13"/>
        <v>0</v>
      </c>
      <c r="F269" s="16"/>
      <c r="G269" s="16"/>
      <c r="H269" s="53">
        <f t="shared" si="14"/>
        <v>0</v>
      </c>
      <c r="I269" s="76"/>
    </row>
    <row r="270" spans="1:9" ht="15.6" outlineLevel="1" x14ac:dyDescent="0.3">
      <c r="A270" s="28" t="s">
        <v>584</v>
      </c>
      <c r="B270" s="33" t="s">
        <v>585</v>
      </c>
      <c r="C270" s="34" t="s">
        <v>276</v>
      </c>
      <c r="D270" s="41">
        <v>48</v>
      </c>
      <c r="E270" s="45">
        <f t="shared" si="13"/>
        <v>0</v>
      </c>
      <c r="F270" s="16"/>
      <c r="G270" s="16"/>
      <c r="H270" s="53">
        <f t="shared" si="14"/>
        <v>0</v>
      </c>
      <c r="I270" s="76"/>
    </row>
    <row r="271" spans="1:9" ht="15.6" outlineLevel="1" x14ac:dyDescent="0.3">
      <c r="A271" s="28" t="s">
        <v>586</v>
      </c>
      <c r="B271" s="33" t="s">
        <v>587</v>
      </c>
      <c r="C271" s="34" t="s">
        <v>276</v>
      </c>
      <c r="D271" s="41">
        <v>33</v>
      </c>
      <c r="E271" s="45">
        <f t="shared" si="13"/>
        <v>0</v>
      </c>
      <c r="F271" s="16"/>
      <c r="G271" s="16"/>
      <c r="H271" s="53">
        <f t="shared" si="14"/>
        <v>0</v>
      </c>
      <c r="I271" s="76"/>
    </row>
    <row r="272" spans="1:9" ht="15.6" outlineLevel="1" x14ac:dyDescent="0.3">
      <c r="A272" s="28" t="s">
        <v>588</v>
      </c>
      <c r="B272" s="33" t="s">
        <v>589</v>
      </c>
      <c r="C272" s="34" t="s">
        <v>276</v>
      </c>
      <c r="D272" s="41">
        <v>8</v>
      </c>
      <c r="E272" s="45">
        <f t="shared" si="13"/>
        <v>0</v>
      </c>
      <c r="F272" s="16"/>
      <c r="G272" s="16"/>
      <c r="H272" s="53">
        <f t="shared" si="14"/>
        <v>0</v>
      </c>
      <c r="I272" s="76"/>
    </row>
    <row r="273" spans="1:9" ht="15.6" outlineLevel="1" x14ac:dyDescent="0.3">
      <c r="A273" s="28" t="s">
        <v>590</v>
      </c>
      <c r="B273" s="33" t="s">
        <v>591</v>
      </c>
      <c r="C273" s="34" t="s">
        <v>276</v>
      </c>
      <c r="D273" s="41">
        <v>10</v>
      </c>
      <c r="E273" s="45">
        <f t="shared" ref="E273:E322" si="15">F273+G273</f>
        <v>0</v>
      </c>
      <c r="F273" s="16"/>
      <c r="G273" s="16"/>
      <c r="H273" s="53">
        <f t="shared" ref="H273:H322" si="16">E273*D273</f>
        <v>0</v>
      </c>
      <c r="I273" s="76"/>
    </row>
    <row r="274" spans="1:9" ht="15.6" outlineLevel="1" x14ac:dyDescent="0.3">
      <c r="A274" s="28" t="s">
        <v>592</v>
      </c>
      <c r="B274" s="33" t="s">
        <v>593</v>
      </c>
      <c r="C274" s="34" t="s">
        <v>276</v>
      </c>
      <c r="D274" s="41">
        <v>4</v>
      </c>
      <c r="E274" s="45">
        <f t="shared" si="15"/>
        <v>0</v>
      </c>
      <c r="F274" s="16"/>
      <c r="G274" s="16"/>
      <c r="H274" s="53">
        <f t="shared" si="16"/>
        <v>0</v>
      </c>
      <c r="I274" s="76"/>
    </row>
    <row r="275" spans="1:9" ht="15.6" outlineLevel="1" x14ac:dyDescent="0.3">
      <c r="A275" s="28" t="s">
        <v>594</v>
      </c>
      <c r="B275" s="33" t="s">
        <v>552</v>
      </c>
      <c r="C275" s="34" t="s">
        <v>276</v>
      </c>
      <c r="D275" s="41">
        <v>14</v>
      </c>
      <c r="E275" s="45">
        <f t="shared" si="15"/>
        <v>0</v>
      </c>
      <c r="F275" s="16"/>
      <c r="G275" s="16"/>
      <c r="H275" s="53">
        <f t="shared" si="16"/>
        <v>0</v>
      </c>
      <c r="I275" s="76"/>
    </row>
    <row r="276" spans="1:9" ht="15.6" outlineLevel="1" x14ac:dyDescent="0.3">
      <c r="A276" s="28" t="s">
        <v>595</v>
      </c>
      <c r="B276" s="33" t="s">
        <v>596</v>
      </c>
      <c r="C276" s="34" t="s">
        <v>276</v>
      </c>
      <c r="D276" s="41">
        <v>8</v>
      </c>
      <c r="E276" s="45">
        <f t="shared" si="15"/>
        <v>0</v>
      </c>
      <c r="F276" s="16"/>
      <c r="G276" s="16"/>
      <c r="H276" s="53">
        <f t="shared" si="16"/>
        <v>0</v>
      </c>
      <c r="I276" s="76"/>
    </row>
    <row r="277" spans="1:9" ht="15.6" outlineLevel="1" x14ac:dyDescent="0.3">
      <c r="A277" s="28" t="s">
        <v>597</v>
      </c>
      <c r="B277" s="33" t="s">
        <v>556</v>
      </c>
      <c r="C277" s="34" t="s">
        <v>276</v>
      </c>
      <c r="D277" s="41">
        <v>59</v>
      </c>
      <c r="E277" s="45">
        <f t="shared" si="15"/>
        <v>0</v>
      </c>
      <c r="F277" s="16"/>
      <c r="G277" s="16"/>
      <c r="H277" s="53">
        <f t="shared" si="16"/>
        <v>0</v>
      </c>
      <c r="I277" s="76"/>
    </row>
    <row r="278" spans="1:9" ht="15.6" outlineLevel="1" x14ac:dyDescent="0.3">
      <c r="A278" s="28" t="s">
        <v>598</v>
      </c>
      <c r="B278" s="33" t="s">
        <v>599</v>
      </c>
      <c r="C278" s="34" t="s">
        <v>276</v>
      </c>
      <c r="D278" s="41" t="s">
        <v>600</v>
      </c>
      <c r="E278" s="45">
        <f t="shared" si="15"/>
        <v>0</v>
      </c>
      <c r="F278" s="16"/>
      <c r="G278" s="16"/>
      <c r="H278" s="53">
        <f t="shared" si="16"/>
        <v>0</v>
      </c>
      <c r="I278" s="76"/>
    </row>
    <row r="279" spans="1:9" ht="15.6" outlineLevel="1" x14ac:dyDescent="0.3">
      <c r="A279" s="28" t="s">
        <v>601</v>
      </c>
      <c r="B279" s="33" t="s">
        <v>558</v>
      </c>
      <c r="C279" s="34" t="s">
        <v>28</v>
      </c>
      <c r="D279" s="41">
        <v>4</v>
      </c>
      <c r="E279" s="45">
        <f t="shared" si="15"/>
        <v>0</v>
      </c>
      <c r="F279" s="16"/>
      <c r="G279" s="16"/>
      <c r="H279" s="53">
        <f t="shared" si="16"/>
        <v>0</v>
      </c>
      <c r="I279" s="76"/>
    </row>
    <row r="280" spans="1:9" ht="15.6" outlineLevel="1" x14ac:dyDescent="0.3">
      <c r="A280" s="28" t="s">
        <v>602</v>
      </c>
      <c r="B280" s="33" t="s">
        <v>603</v>
      </c>
      <c r="C280" s="34" t="s">
        <v>231</v>
      </c>
      <c r="D280" s="41">
        <v>2</v>
      </c>
      <c r="E280" s="45">
        <f t="shared" si="15"/>
        <v>0</v>
      </c>
      <c r="F280" s="16"/>
      <c r="G280" s="16"/>
      <c r="H280" s="53">
        <f t="shared" si="16"/>
        <v>0</v>
      </c>
      <c r="I280" s="76"/>
    </row>
    <row r="281" spans="1:9" ht="31.2" outlineLevel="1" x14ac:dyDescent="0.3">
      <c r="A281" s="28" t="s">
        <v>604</v>
      </c>
      <c r="B281" s="33" t="s">
        <v>605</v>
      </c>
      <c r="C281" s="34" t="s">
        <v>28</v>
      </c>
      <c r="D281" s="41">
        <v>9</v>
      </c>
      <c r="E281" s="45">
        <f t="shared" si="15"/>
        <v>0</v>
      </c>
      <c r="F281" s="16"/>
      <c r="G281" s="16"/>
      <c r="H281" s="53">
        <f t="shared" si="16"/>
        <v>0</v>
      </c>
      <c r="I281" s="76"/>
    </row>
    <row r="282" spans="1:9" ht="31.2" outlineLevel="1" x14ac:dyDescent="0.3">
      <c r="A282" s="28" t="s">
        <v>606</v>
      </c>
      <c r="B282" s="33" t="s">
        <v>607</v>
      </c>
      <c r="C282" s="34" t="s">
        <v>28</v>
      </c>
      <c r="D282" s="41">
        <v>9</v>
      </c>
      <c r="E282" s="45">
        <f t="shared" si="15"/>
        <v>0</v>
      </c>
      <c r="F282" s="16"/>
      <c r="G282" s="16"/>
      <c r="H282" s="53">
        <f t="shared" si="16"/>
        <v>0</v>
      </c>
      <c r="I282" s="76"/>
    </row>
    <row r="283" spans="1:9" ht="31.2" outlineLevel="1" x14ac:dyDescent="0.3">
      <c r="A283" s="28" t="s">
        <v>608</v>
      </c>
      <c r="B283" s="33" t="s">
        <v>609</v>
      </c>
      <c r="C283" s="34" t="s">
        <v>298</v>
      </c>
      <c r="D283" s="41">
        <v>1</v>
      </c>
      <c r="E283" s="45">
        <f t="shared" si="15"/>
        <v>0</v>
      </c>
      <c r="F283" s="16"/>
      <c r="G283" s="16"/>
      <c r="H283" s="53">
        <f t="shared" si="16"/>
        <v>0</v>
      </c>
      <c r="I283" s="76" t="s">
        <v>820</v>
      </c>
    </row>
    <row r="284" spans="1:9" ht="15.6" outlineLevel="1" x14ac:dyDescent="0.3">
      <c r="A284" s="28" t="s">
        <v>610</v>
      </c>
      <c r="B284" s="33" t="s">
        <v>611</v>
      </c>
      <c r="C284" s="34" t="s">
        <v>276</v>
      </c>
      <c r="D284" s="41">
        <v>12</v>
      </c>
      <c r="E284" s="45">
        <f t="shared" si="15"/>
        <v>0</v>
      </c>
      <c r="F284" s="16"/>
      <c r="G284" s="16"/>
      <c r="H284" s="53">
        <f t="shared" si="16"/>
        <v>0</v>
      </c>
      <c r="I284" s="76"/>
    </row>
    <row r="285" spans="1:9" ht="15.6" outlineLevel="1" x14ac:dyDescent="0.3">
      <c r="A285" s="28" t="s">
        <v>612</v>
      </c>
      <c r="B285" s="33" t="s">
        <v>613</v>
      </c>
      <c r="C285" s="34" t="s">
        <v>276</v>
      </c>
      <c r="D285" s="41">
        <v>12</v>
      </c>
      <c r="E285" s="45">
        <f t="shared" si="15"/>
        <v>0</v>
      </c>
      <c r="F285" s="16"/>
      <c r="G285" s="16"/>
      <c r="H285" s="53">
        <f t="shared" si="16"/>
        <v>0</v>
      </c>
      <c r="I285" s="76"/>
    </row>
    <row r="286" spans="1:9" ht="15.6" outlineLevel="1" x14ac:dyDescent="0.3">
      <c r="A286" s="28" t="s">
        <v>614</v>
      </c>
      <c r="B286" s="33" t="s">
        <v>576</v>
      </c>
      <c r="C286" s="34" t="s">
        <v>276</v>
      </c>
      <c r="D286" s="41">
        <v>14</v>
      </c>
      <c r="E286" s="45">
        <f t="shared" si="15"/>
        <v>0</v>
      </c>
      <c r="F286" s="16"/>
      <c r="G286" s="16"/>
      <c r="H286" s="53">
        <f t="shared" si="16"/>
        <v>0</v>
      </c>
      <c r="I286" s="76"/>
    </row>
    <row r="287" spans="1:9" ht="15.6" outlineLevel="1" x14ac:dyDescent="0.3">
      <c r="A287" s="28" t="s">
        <v>615</v>
      </c>
      <c r="B287" s="33" t="s">
        <v>520</v>
      </c>
      <c r="C287" s="34" t="s">
        <v>276</v>
      </c>
      <c r="D287" s="41">
        <v>35</v>
      </c>
      <c r="E287" s="45">
        <f t="shared" si="15"/>
        <v>0</v>
      </c>
      <c r="F287" s="16"/>
      <c r="G287" s="16"/>
      <c r="H287" s="53">
        <f t="shared" si="16"/>
        <v>0</v>
      </c>
      <c r="I287" s="76"/>
    </row>
    <row r="288" spans="1:9" ht="15.6" outlineLevel="1" x14ac:dyDescent="0.3">
      <c r="A288" s="28" t="s">
        <v>616</v>
      </c>
      <c r="B288" s="33" t="s">
        <v>617</v>
      </c>
      <c r="C288" s="34" t="s">
        <v>276</v>
      </c>
      <c r="D288" s="41" t="s">
        <v>618</v>
      </c>
      <c r="E288" s="45">
        <f t="shared" si="15"/>
        <v>0</v>
      </c>
      <c r="F288" s="16"/>
      <c r="G288" s="16"/>
      <c r="H288" s="53">
        <f t="shared" si="16"/>
        <v>0</v>
      </c>
      <c r="I288" s="76"/>
    </row>
    <row r="289" spans="1:9" ht="15.6" outlineLevel="1" x14ac:dyDescent="0.3">
      <c r="A289" s="28" t="s">
        <v>619</v>
      </c>
      <c r="B289" s="33" t="s">
        <v>620</v>
      </c>
      <c r="C289" s="34" t="s">
        <v>231</v>
      </c>
      <c r="D289" s="41">
        <v>4</v>
      </c>
      <c r="E289" s="45">
        <f t="shared" si="15"/>
        <v>0</v>
      </c>
      <c r="F289" s="16"/>
      <c r="G289" s="16"/>
      <c r="H289" s="53">
        <f t="shared" si="16"/>
        <v>0</v>
      </c>
      <c r="I289" s="76"/>
    </row>
    <row r="290" spans="1:9" ht="15.6" outlineLevel="1" x14ac:dyDescent="0.3">
      <c r="A290" s="28" t="s">
        <v>621</v>
      </c>
      <c r="B290" s="33" t="s">
        <v>622</v>
      </c>
      <c r="C290" s="34" t="s">
        <v>231</v>
      </c>
      <c r="D290" s="41">
        <v>6</v>
      </c>
      <c r="E290" s="45">
        <f t="shared" si="15"/>
        <v>0</v>
      </c>
      <c r="F290" s="16"/>
      <c r="G290" s="16"/>
      <c r="H290" s="53">
        <f t="shared" si="16"/>
        <v>0</v>
      </c>
      <c r="I290" s="76"/>
    </row>
    <row r="291" spans="1:9" ht="15.6" outlineLevel="1" x14ac:dyDescent="0.3">
      <c r="A291" s="28" t="s">
        <v>623</v>
      </c>
      <c r="B291" s="33" t="s">
        <v>558</v>
      </c>
      <c r="C291" s="34" t="s">
        <v>28</v>
      </c>
      <c r="D291" s="41">
        <v>4</v>
      </c>
      <c r="E291" s="45">
        <f t="shared" si="15"/>
        <v>0</v>
      </c>
      <c r="F291" s="16"/>
      <c r="G291" s="16"/>
      <c r="H291" s="53">
        <f t="shared" si="16"/>
        <v>0</v>
      </c>
      <c r="I291" s="76"/>
    </row>
    <row r="292" spans="1:9" ht="15.6" outlineLevel="1" x14ac:dyDescent="0.3">
      <c r="A292" s="28" t="s">
        <v>624</v>
      </c>
      <c r="B292" s="33" t="s">
        <v>625</v>
      </c>
      <c r="C292" s="34" t="s">
        <v>298</v>
      </c>
      <c r="D292" s="41">
        <v>1</v>
      </c>
      <c r="E292" s="45">
        <f t="shared" si="15"/>
        <v>0</v>
      </c>
      <c r="F292" s="16"/>
      <c r="G292" s="16"/>
      <c r="H292" s="53">
        <f t="shared" si="16"/>
        <v>0</v>
      </c>
      <c r="I292" s="76" t="s">
        <v>820</v>
      </c>
    </row>
    <row r="293" spans="1:9" ht="15.6" outlineLevel="1" x14ac:dyDescent="0.3">
      <c r="A293" s="28" t="s">
        <v>626</v>
      </c>
      <c r="B293" s="33" t="s">
        <v>627</v>
      </c>
      <c r="C293" s="34" t="s">
        <v>276</v>
      </c>
      <c r="D293" s="41" t="s">
        <v>628</v>
      </c>
      <c r="E293" s="45">
        <f t="shared" si="15"/>
        <v>0</v>
      </c>
      <c r="F293" s="16"/>
      <c r="G293" s="16"/>
      <c r="H293" s="53">
        <f t="shared" si="16"/>
        <v>0</v>
      </c>
      <c r="I293" s="76"/>
    </row>
    <row r="294" spans="1:9" ht="15.6" outlineLevel="1" x14ac:dyDescent="0.3">
      <c r="A294" s="28" t="s">
        <v>629</v>
      </c>
      <c r="B294" s="33" t="s">
        <v>550</v>
      </c>
      <c r="C294" s="34" t="s">
        <v>276</v>
      </c>
      <c r="D294" s="41" t="s">
        <v>630</v>
      </c>
      <c r="E294" s="45">
        <f t="shared" si="15"/>
        <v>0</v>
      </c>
      <c r="F294" s="16"/>
      <c r="G294" s="16"/>
      <c r="H294" s="53">
        <f t="shared" si="16"/>
        <v>0</v>
      </c>
      <c r="I294" s="76"/>
    </row>
    <row r="295" spans="1:9" ht="15.6" outlineLevel="1" x14ac:dyDescent="0.3">
      <c r="A295" s="28" t="s">
        <v>631</v>
      </c>
      <c r="B295" s="33" t="s">
        <v>632</v>
      </c>
      <c r="C295" s="34" t="s">
        <v>276</v>
      </c>
      <c r="D295" s="41" t="s">
        <v>633</v>
      </c>
      <c r="E295" s="45">
        <f t="shared" si="15"/>
        <v>0</v>
      </c>
      <c r="F295" s="16"/>
      <c r="G295" s="16"/>
      <c r="H295" s="53">
        <f t="shared" si="16"/>
        <v>0</v>
      </c>
      <c r="I295" s="76"/>
    </row>
    <row r="296" spans="1:9" ht="15.6" outlineLevel="1" x14ac:dyDescent="0.3">
      <c r="A296" s="28" t="s">
        <v>634</v>
      </c>
      <c r="B296" s="33" t="s">
        <v>635</v>
      </c>
      <c r="C296" s="34" t="s">
        <v>28</v>
      </c>
      <c r="D296" s="41">
        <v>10</v>
      </c>
      <c r="E296" s="45">
        <f t="shared" si="15"/>
        <v>0</v>
      </c>
      <c r="F296" s="16"/>
      <c r="G296" s="16"/>
      <c r="H296" s="53">
        <f t="shared" si="16"/>
        <v>0</v>
      </c>
      <c r="I296" s="76"/>
    </row>
    <row r="297" spans="1:9" ht="15.6" outlineLevel="1" x14ac:dyDescent="0.3">
      <c r="A297" s="28" t="s">
        <v>636</v>
      </c>
      <c r="B297" s="33" t="s">
        <v>637</v>
      </c>
      <c r="C297" s="34" t="s">
        <v>28</v>
      </c>
      <c r="D297" s="41">
        <v>1</v>
      </c>
      <c r="E297" s="45">
        <f t="shared" si="15"/>
        <v>0</v>
      </c>
      <c r="F297" s="16"/>
      <c r="G297" s="16"/>
      <c r="H297" s="53">
        <f t="shared" si="16"/>
        <v>0</v>
      </c>
      <c r="I297" s="76"/>
    </row>
    <row r="298" spans="1:9" ht="15.6" outlineLevel="1" x14ac:dyDescent="0.3">
      <c r="A298" s="28" t="s">
        <v>638</v>
      </c>
      <c r="B298" s="33" t="s">
        <v>558</v>
      </c>
      <c r="C298" s="34" t="s">
        <v>28</v>
      </c>
      <c r="D298" s="41">
        <v>4</v>
      </c>
      <c r="E298" s="45">
        <f t="shared" si="15"/>
        <v>0</v>
      </c>
      <c r="F298" s="16"/>
      <c r="G298" s="16"/>
      <c r="H298" s="53">
        <f t="shared" si="16"/>
        <v>0</v>
      </c>
      <c r="I298" s="76"/>
    </row>
    <row r="299" spans="1:9" ht="15.6" outlineLevel="1" x14ac:dyDescent="0.3">
      <c r="A299" s="28" t="s">
        <v>639</v>
      </c>
      <c r="B299" s="33" t="s">
        <v>640</v>
      </c>
      <c r="C299" s="34" t="s">
        <v>298</v>
      </c>
      <c r="D299" s="41">
        <v>1</v>
      </c>
      <c r="E299" s="45">
        <f t="shared" si="15"/>
        <v>0</v>
      </c>
      <c r="F299" s="16"/>
      <c r="G299" s="16"/>
      <c r="H299" s="53">
        <f t="shared" si="16"/>
        <v>0</v>
      </c>
      <c r="I299" s="76" t="s">
        <v>820</v>
      </c>
    </row>
    <row r="300" spans="1:9" ht="15.6" outlineLevel="1" x14ac:dyDescent="0.3">
      <c r="A300" s="28" t="s">
        <v>641</v>
      </c>
      <c r="B300" s="33" t="s">
        <v>627</v>
      </c>
      <c r="C300" s="34" t="s">
        <v>276</v>
      </c>
      <c r="D300" s="41" t="s">
        <v>642</v>
      </c>
      <c r="E300" s="45">
        <f t="shared" si="15"/>
        <v>0</v>
      </c>
      <c r="F300" s="16"/>
      <c r="G300" s="16"/>
      <c r="H300" s="53">
        <f t="shared" si="16"/>
        <v>0</v>
      </c>
      <c r="I300" s="76"/>
    </row>
    <row r="301" spans="1:9" ht="15.6" outlineLevel="1" x14ac:dyDescent="0.3">
      <c r="A301" s="28" t="s">
        <v>643</v>
      </c>
      <c r="B301" s="33" t="s">
        <v>550</v>
      </c>
      <c r="C301" s="34" t="s">
        <v>276</v>
      </c>
      <c r="D301" s="41" t="s">
        <v>644</v>
      </c>
      <c r="E301" s="45">
        <f t="shared" si="15"/>
        <v>0</v>
      </c>
      <c r="F301" s="16"/>
      <c r="G301" s="16"/>
      <c r="H301" s="53">
        <f t="shared" si="16"/>
        <v>0</v>
      </c>
      <c r="I301" s="76"/>
    </row>
    <row r="302" spans="1:9" ht="15.6" outlineLevel="1" x14ac:dyDescent="0.3">
      <c r="A302" s="28" t="s">
        <v>645</v>
      </c>
      <c r="B302" s="33" t="s">
        <v>646</v>
      </c>
      <c r="C302" s="34" t="s">
        <v>28</v>
      </c>
      <c r="D302" s="41">
        <v>6</v>
      </c>
      <c r="E302" s="45">
        <f t="shared" si="15"/>
        <v>0</v>
      </c>
      <c r="F302" s="16"/>
      <c r="G302" s="16"/>
      <c r="H302" s="53">
        <f t="shared" si="16"/>
        <v>0</v>
      </c>
      <c r="I302" s="76"/>
    </row>
    <row r="303" spans="1:9" ht="15.6" outlineLevel="1" x14ac:dyDescent="0.3">
      <c r="A303" s="28" t="s">
        <v>647</v>
      </c>
      <c r="B303" s="33" t="s">
        <v>648</v>
      </c>
      <c r="C303" s="34" t="s">
        <v>28</v>
      </c>
      <c r="D303" s="41">
        <v>1</v>
      </c>
      <c r="E303" s="45">
        <f t="shared" si="15"/>
        <v>0</v>
      </c>
      <c r="F303" s="16"/>
      <c r="G303" s="16"/>
      <c r="H303" s="53">
        <f t="shared" si="16"/>
        <v>0</v>
      </c>
      <c r="I303" s="76"/>
    </row>
    <row r="304" spans="1:9" ht="15.6" outlineLevel="1" x14ac:dyDescent="0.3">
      <c r="A304" s="28" t="s">
        <v>649</v>
      </c>
      <c r="B304" s="33" t="s">
        <v>558</v>
      </c>
      <c r="C304" s="34" t="s">
        <v>28</v>
      </c>
      <c r="D304" s="41">
        <v>2</v>
      </c>
      <c r="E304" s="45">
        <f t="shared" si="15"/>
        <v>0</v>
      </c>
      <c r="F304" s="16"/>
      <c r="G304" s="16"/>
      <c r="H304" s="53">
        <f t="shared" si="16"/>
        <v>0</v>
      </c>
      <c r="I304" s="76"/>
    </row>
    <row r="305" spans="1:9" ht="15.6" outlineLevel="1" x14ac:dyDescent="0.3">
      <c r="A305" s="28" t="s">
        <v>650</v>
      </c>
      <c r="B305" s="33" t="s">
        <v>651</v>
      </c>
      <c r="C305" s="34" t="s">
        <v>298</v>
      </c>
      <c r="D305" s="41">
        <v>1</v>
      </c>
      <c r="E305" s="45">
        <f t="shared" si="15"/>
        <v>0</v>
      </c>
      <c r="F305" s="16"/>
      <c r="G305" s="16"/>
      <c r="H305" s="53">
        <f t="shared" si="16"/>
        <v>0</v>
      </c>
      <c r="I305" s="76" t="s">
        <v>820</v>
      </c>
    </row>
    <row r="306" spans="1:9" ht="15.6" outlineLevel="1" x14ac:dyDescent="0.3">
      <c r="A306" s="28" t="s">
        <v>652</v>
      </c>
      <c r="B306" s="33" t="s">
        <v>653</v>
      </c>
      <c r="C306" s="34" t="s">
        <v>276</v>
      </c>
      <c r="D306" s="41">
        <v>53</v>
      </c>
      <c r="E306" s="45">
        <f t="shared" si="15"/>
        <v>0</v>
      </c>
      <c r="F306" s="16"/>
      <c r="G306" s="16"/>
      <c r="H306" s="53">
        <f t="shared" si="16"/>
        <v>0</v>
      </c>
      <c r="I306" s="76"/>
    </row>
    <row r="307" spans="1:9" ht="15.6" outlineLevel="1" x14ac:dyDescent="0.3">
      <c r="A307" s="28" t="s">
        <v>654</v>
      </c>
      <c r="B307" s="33" t="s">
        <v>655</v>
      </c>
      <c r="C307" s="34" t="s">
        <v>276</v>
      </c>
      <c r="D307" s="41">
        <v>5</v>
      </c>
      <c r="E307" s="45">
        <f t="shared" si="15"/>
        <v>0</v>
      </c>
      <c r="F307" s="16"/>
      <c r="G307" s="16"/>
      <c r="H307" s="53">
        <f t="shared" si="16"/>
        <v>0</v>
      </c>
      <c r="I307" s="76"/>
    </row>
    <row r="308" spans="1:9" ht="15.6" outlineLevel="1" x14ac:dyDescent="0.3">
      <c r="A308" s="28" t="s">
        <v>656</v>
      </c>
      <c r="B308" s="33" t="s">
        <v>657</v>
      </c>
      <c r="C308" s="34" t="s">
        <v>28</v>
      </c>
      <c r="D308" s="41">
        <v>3</v>
      </c>
      <c r="E308" s="45">
        <f t="shared" si="15"/>
        <v>0</v>
      </c>
      <c r="F308" s="16"/>
      <c r="G308" s="16"/>
      <c r="H308" s="53">
        <f t="shared" si="16"/>
        <v>0</v>
      </c>
      <c r="I308" s="76"/>
    </row>
    <row r="309" spans="1:9" ht="15.6" outlineLevel="1" x14ac:dyDescent="0.3">
      <c r="A309" s="28" t="s">
        <v>658</v>
      </c>
      <c r="B309" s="33" t="s">
        <v>659</v>
      </c>
      <c r="C309" s="34" t="s">
        <v>28</v>
      </c>
      <c r="D309" s="41">
        <v>2</v>
      </c>
      <c r="E309" s="45">
        <f t="shared" si="15"/>
        <v>0</v>
      </c>
      <c r="F309" s="16"/>
      <c r="G309" s="16"/>
      <c r="H309" s="53">
        <f t="shared" si="16"/>
        <v>0</v>
      </c>
      <c r="I309" s="76"/>
    </row>
    <row r="310" spans="1:9" ht="15.6" outlineLevel="1" x14ac:dyDescent="0.3">
      <c r="A310" s="28" t="s">
        <v>660</v>
      </c>
      <c r="B310" s="33" t="s">
        <v>661</v>
      </c>
      <c r="C310" s="34" t="s">
        <v>28</v>
      </c>
      <c r="D310" s="41">
        <v>1</v>
      </c>
      <c r="E310" s="45">
        <f t="shared" si="15"/>
        <v>0</v>
      </c>
      <c r="F310" s="16"/>
      <c r="G310" s="16"/>
      <c r="H310" s="53">
        <f t="shared" si="16"/>
        <v>0</v>
      </c>
      <c r="I310" s="76"/>
    </row>
    <row r="311" spans="1:9" ht="15.6" outlineLevel="1" x14ac:dyDescent="0.3">
      <c r="A311" s="28" t="s">
        <v>662</v>
      </c>
      <c r="B311" s="33" t="s">
        <v>558</v>
      </c>
      <c r="C311" s="34" t="s">
        <v>28</v>
      </c>
      <c r="D311" s="41">
        <v>2</v>
      </c>
      <c r="E311" s="45">
        <f t="shared" si="15"/>
        <v>0</v>
      </c>
      <c r="F311" s="16"/>
      <c r="G311" s="16"/>
      <c r="H311" s="53">
        <f t="shared" si="16"/>
        <v>0</v>
      </c>
      <c r="I311" s="76"/>
    </row>
    <row r="312" spans="1:9" ht="15.6" outlineLevel="1" x14ac:dyDescent="0.3">
      <c r="A312" s="28" t="s">
        <v>663</v>
      </c>
      <c r="B312" s="33" t="s">
        <v>664</v>
      </c>
      <c r="C312" s="34" t="s">
        <v>298</v>
      </c>
      <c r="D312" s="41">
        <v>1</v>
      </c>
      <c r="E312" s="45">
        <f t="shared" si="15"/>
        <v>0</v>
      </c>
      <c r="F312" s="16"/>
      <c r="G312" s="16"/>
      <c r="H312" s="53">
        <f t="shared" si="16"/>
        <v>0</v>
      </c>
      <c r="I312" s="76" t="s">
        <v>820</v>
      </c>
    </row>
    <row r="313" spans="1:9" ht="15.6" outlineLevel="1" x14ac:dyDescent="0.3">
      <c r="A313" s="28" t="s">
        <v>665</v>
      </c>
      <c r="B313" s="33" t="s">
        <v>653</v>
      </c>
      <c r="C313" s="34" t="s">
        <v>276</v>
      </c>
      <c r="D313" s="41">
        <v>2</v>
      </c>
      <c r="E313" s="45">
        <f t="shared" si="15"/>
        <v>0</v>
      </c>
      <c r="F313" s="16"/>
      <c r="G313" s="16"/>
      <c r="H313" s="53">
        <f t="shared" si="16"/>
        <v>0</v>
      </c>
      <c r="I313" s="76"/>
    </row>
    <row r="314" spans="1:9" ht="15.6" outlineLevel="1" x14ac:dyDescent="0.3">
      <c r="A314" s="28" t="s">
        <v>666</v>
      </c>
      <c r="B314" s="33" t="s">
        <v>667</v>
      </c>
      <c r="C314" s="34" t="s">
        <v>276</v>
      </c>
      <c r="D314" s="41">
        <v>12</v>
      </c>
      <c r="E314" s="45">
        <f t="shared" si="15"/>
        <v>0</v>
      </c>
      <c r="F314" s="16"/>
      <c r="G314" s="16"/>
      <c r="H314" s="53">
        <f t="shared" si="16"/>
        <v>0</v>
      </c>
      <c r="I314" s="76"/>
    </row>
    <row r="315" spans="1:9" ht="15.6" outlineLevel="1" x14ac:dyDescent="0.3">
      <c r="A315" s="28" t="s">
        <v>668</v>
      </c>
      <c r="B315" s="33" t="s">
        <v>669</v>
      </c>
      <c r="C315" s="34" t="s">
        <v>276</v>
      </c>
      <c r="D315" s="41">
        <v>5</v>
      </c>
      <c r="E315" s="45">
        <f t="shared" si="15"/>
        <v>0</v>
      </c>
      <c r="F315" s="16"/>
      <c r="G315" s="16"/>
      <c r="H315" s="53">
        <f t="shared" si="16"/>
        <v>0</v>
      </c>
      <c r="I315" s="76"/>
    </row>
    <row r="316" spans="1:9" ht="15.6" outlineLevel="1" x14ac:dyDescent="0.3">
      <c r="A316" s="28" t="s">
        <v>670</v>
      </c>
      <c r="B316" s="33" t="s">
        <v>671</v>
      </c>
      <c r="C316" s="34" t="s">
        <v>276</v>
      </c>
      <c r="D316" s="41">
        <v>4</v>
      </c>
      <c r="E316" s="45">
        <f t="shared" si="15"/>
        <v>0</v>
      </c>
      <c r="F316" s="16"/>
      <c r="G316" s="16"/>
      <c r="H316" s="53">
        <f t="shared" si="16"/>
        <v>0</v>
      </c>
      <c r="I316" s="76"/>
    </row>
    <row r="317" spans="1:9" ht="15.6" outlineLevel="1" x14ac:dyDescent="0.3">
      <c r="A317" s="28" t="s">
        <v>672</v>
      </c>
      <c r="B317" s="33" t="s">
        <v>673</v>
      </c>
      <c r="C317" s="34" t="s">
        <v>276</v>
      </c>
      <c r="D317" s="41">
        <v>5</v>
      </c>
      <c r="E317" s="45">
        <f t="shared" si="15"/>
        <v>0</v>
      </c>
      <c r="F317" s="16"/>
      <c r="G317" s="16"/>
      <c r="H317" s="53">
        <f t="shared" si="16"/>
        <v>0</v>
      </c>
      <c r="I317" s="76"/>
    </row>
    <row r="318" spans="1:9" ht="15.6" outlineLevel="1" x14ac:dyDescent="0.3">
      <c r="A318" s="28" t="s">
        <v>674</v>
      </c>
      <c r="B318" s="33" t="s">
        <v>675</v>
      </c>
      <c r="C318" s="34" t="s">
        <v>276</v>
      </c>
      <c r="D318" s="41">
        <v>66</v>
      </c>
      <c r="E318" s="45">
        <f t="shared" si="15"/>
        <v>0</v>
      </c>
      <c r="F318" s="16"/>
      <c r="G318" s="16"/>
      <c r="H318" s="53">
        <f t="shared" si="16"/>
        <v>0</v>
      </c>
      <c r="I318" s="76"/>
    </row>
    <row r="319" spans="1:9" ht="15.6" outlineLevel="1" x14ac:dyDescent="0.3">
      <c r="A319" s="28" t="s">
        <v>676</v>
      </c>
      <c r="B319" s="33" t="s">
        <v>558</v>
      </c>
      <c r="C319" s="34" t="s">
        <v>28</v>
      </c>
      <c r="D319" s="41">
        <v>2</v>
      </c>
      <c r="E319" s="45">
        <f t="shared" si="15"/>
        <v>0</v>
      </c>
      <c r="F319" s="16"/>
      <c r="G319" s="16"/>
      <c r="H319" s="53">
        <f t="shared" si="16"/>
        <v>0</v>
      </c>
      <c r="I319" s="76"/>
    </row>
    <row r="320" spans="1:9" ht="15.6" outlineLevel="1" x14ac:dyDescent="0.3">
      <c r="A320" s="28" t="s">
        <v>677</v>
      </c>
      <c r="B320" s="33" t="s">
        <v>678</v>
      </c>
      <c r="C320" s="34" t="s">
        <v>231</v>
      </c>
      <c r="D320" s="41">
        <v>1</v>
      </c>
      <c r="E320" s="45">
        <f t="shared" si="15"/>
        <v>0</v>
      </c>
      <c r="F320" s="16"/>
      <c r="G320" s="16"/>
      <c r="H320" s="53">
        <f t="shared" si="16"/>
        <v>0</v>
      </c>
      <c r="I320" s="76"/>
    </row>
    <row r="321" spans="1:9" ht="15.6" outlineLevel="1" x14ac:dyDescent="0.3">
      <c r="A321" s="28" t="s">
        <v>679</v>
      </c>
      <c r="B321" s="33" t="s">
        <v>680</v>
      </c>
      <c r="C321" s="34" t="s">
        <v>231</v>
      </c>
      <c r="D321" s="41">
        <v>1</v>
      </c>
      <c r="E321" s="45">
        <f t="shared" si="15"/>
        <v>0</v>
      </c>
      <c r="F321" s="16"/>
      <c r="G321" s="16"/>
      <c r="H321" s="53">
        <f t="shared" si="16"/>
        <v>0</v>
      </c>
      <c r="I321" s="76"/>
    </row>
    <row r="322" spans="1:9" ht="31.2" outlineLevel="1" x14ac:dyDescent="0.3">
      <c r="A322" s="28" t="s">
        <v>681</v>
      </c>
      <c r="B322" s="33" t="s">
        <v>682</v>
      </c>
      <c r="C322" s="34" t="s">
        <v>28</v>
      </c>
      <c r="D322" s="41">
        <v>7</v>
      </c>
      <c r="E322" s="45">
        <f t="shared" si="15"/>
        <v>0</v>
      </c>
      <c r="F322" s="16"/>
      <c r="G322" s="16"/>
      <c r="H322" s="53">
        <f t="shared" si="16"/>
        <v>0</v>
      </c>
      <c r="I322" s="76"/>
    </row>
    <row r="323" spans="1:9" ht="31.2" outlineLevel="1" x14ac:dyDescent="0.3">
      <c r="A323" s="28" t="s">
        <v>683</v>
      </c>
      <c r="B323" s="33" t="s">
        <v>684</v>
      </c>
      <c r="C323" s="34" t="s">
        <v>28</v>
      </c>
      <c r="D323" s="41">
        <v>7</v>
      </c>
      <c r="E323" s="45">
        <f t="shared" si="11"/>
        <v>0</v>
      </c>
      <c r="F323" s="16"/>
      <c r="G323" s="16"/>
      <c r="H323" s="53">
        <f t="shared" si="12"/>
        <v>0</v>
      </c>
      <c r="I323" s="76"/>
    </row>
    <row r="324" spans="1:9" ht="31.2" outlineLevel="1" x14ac:dyDescent="0.3">
      <c r="A324" s="28" t="s">
        <v>685</v>
      </c>
      <c r="B324" s="33" t="s">
        <v>686</v>
      </c>
      <c r="C324" s="34" t="s">
        <v>276</v>
      </c>
      <c r="D324" s="41" t="s">
        <v>687</v>
      </c>
      <c r="E324" s="45">
        <f t="shared" si="11"/>
        <v>0</v>
      </c>
      <c r="F324" s="16"/>
      <c r="G324" s="16"/>
      <c r="H324" s="53">
        <f t="shared" si="12"/>
        <v>0</v>
      </c>
      <c r="I324" s="76"/>
    </row>
    <row r="325" spans="1:9" ht="31.2" outlineLevel="1" x14ac:dyDescent="0.3">
      <c r="A325" s="28" t="s">
        <v>688</v>
      </c>
      <c r="B325" s="33" t="s">
        <v>689</v>
      </c>
      <c r="C325" s="34" t="s">
        <v>276</v>
      </c>
      <c r="D325" s="41" t="s">
        <v>690</v>
      </c>
      <c r="E325" s="45">
        <f t="shared" si="11"/>
        <v>0</v>
      </c>
      <c r="F325" s="16"/>
      <c r="G325" s="16"/>
      <c r="H325" s="53">
        <f t="shared" si="12"/>
        <v>0</v>
      </c>
      <c r="I325" s="76"/>
    </row>
    <row r="326" spans="1:9" ht="15.6" outlineLevel="1" x14ac:dyDescent="0.3">
      <c r="A326" s="28" t="s">
        <v>691</v>
      </c>
      <c r="B326" s="33" t="s">
        <v>692</v>
      </c>
      <c r="C326" s="34" t="s">
        <v>298</v>
      </c>
      <c r="D326" s="41">
        <v>1</v>
      </c>
      <c r="E326" s="45">
        <f t="shared" si="11"/>
        <v>0</v>
      </c>
      <c r="F326" s="16"/>
      <c r="G326" s="16"/>
      <c r="H326" s="53">
        <f t="shared" si="12"/>
        <v>0</v>
      </c>
      <c r="I326" s="76" t="s">
        <v>820</v>
      </c>
    </row>
    <row r="327" spans="1:9" ht="15.6" outlineLevel="1" x14ac:dyDescent="0.3">
      <c r="A327" s="28" t="s">
        <v>693</v>
      </c>
      <c r="B327" s="33" t="s">
        <v>655</v>
      </c>
      <c r="C327" s="34" t="s">
        <v>276</v>
      </c>
      <c r="D327" s="41">
        <v>21</v>
      </c>
      <c r="E327" s="45">
        <f t="shared" si="11"/>
        <v>0</v>
      </c>
      <c r="F327" s="16"/>
      <c r="G327" s="16"/>
      <c r="H327" s="53">
        <f t="shared" si="12"/>
        <v>0</v>
      </c>
      <c r="I327" s="76"/>
    </row>
    <row r="328" spans="1:9" ht="15.6" outlineLevel="1" x14ac:dyDescent="0.3">
      <c r="A328" s="28" t="s">
        <v>694</v>
      </c>
      <c r="B328" s="33" t="s">
        <v>667</v>
      </c>
      <c r="C328" s="34" t="s">
        <v>276</v>
      </c>
      <c r="D328" s="41">
        <v>9</v>
      </c>
      <c r="E328" s="45">
        <f t="shared" si="11"/>
        <v>0</v>
      </c>
      <c r="F328" s="16"/>
      <c r="G328" s="16"/>
      <c r="H328" s="53">
        <f t="shared" si="12"/>
        <v>0</v>
      </c>
      <c r="I328" s="76"/>
    </row>
    <row r="329" spans="1:9" ht="15.6" outlineLevel="1" x14ac:dyDescent="0.3">
      <c r="A329" s="28" t="s">
        <v>695</v>
      </c>
      <c r="B329" s="33" t="s">
        <v>669</v>
      </c>
      <c r="C329" s="34" t="s">
        <v>276</v>
      </c>
      <c r="D329" s="41">
        <v>5</v>
      </c>
      <c r="E329" s="45">
        <f t="shared" si="11"/>
        <v>0</v>
      </c>
      <c r="F329" s="16"/>
      <c r="G329" s="16"/>
      <c r="H329" s="53">
        <f t="shared" si="12"/>
        <v>0</v>
      </c>
      <c r="I329" s="76"/>
    </row>
    <row r="330" spans="1:9" ht="15.6" outlineLevel="1" x14ac:dyDescent="0.3">
      <c r="A330" s="28" t="s">
        <v>696</v>
      </c>
      <c r="B330" s="33" t="s">
        <v>671</v>
      </c>
      <c r="C330" s="34" t="s">
        <v>276</v>
      </c>
      <c r="D330" s="41">
        <v>5</v>
      </c>
      <c r="E330" s="45">
        <f t="shared" si="11"/>
        <v>0</v>
      </c>
      <c r="F330" s="16"/>
      <c r="G330" s="16"/>
      <c r="H330" s="53">
        <f t="shared" si="12"/>
        <v>0</v>
      </c>
      <c r="I330" s="76"/>
    </row>
    <row r="331" spans="1:9" ht="15.6" outlineLevel="1" x14ac:dyDescent="0.3">
      <c r="A331" s="28" t="s">
        <v>697</v>
      </c>
      <c r="B331" s="33" t="s">
        <v>698</v>
      </c>
      <c r="C331" s="34" t="s">
        <v>276</v>
      </c>
      <c r="D331" s="41">
        <v>5</v>
      </c>
      <c r="E331" s="45">
        <f t="shared" si="11"/>
        <v>0</v>
      </c>
      <c r="F331" s="16"/>
      <c r="G331" s="16"/>
      <c r="H331" s="53">
        <f t="shared" si="12"/>
        <v>0</v>
      </c>
      <c r="I331" s="76"/>
    </row>
    <row r="332" spans="1:9" ht="15.6" outlineLevel="1" x14ac:dyDescent="0.3">
      <c r="A332" s="28" t="s">
        <v>699</v>
      </c>
      <c r="B332" s="33" t="s">
        <v>518</v>
      </c>
      <c r="C332" s="34" t="s">
        <v>276</v>
      </c>
      <c r="D332" s="41">
        <v>12</v>
      </c>
      <c r="E332" s="45">
        <f t="shared" si="11"/>
        <v>0</v>
      </c>
      <c r="F332" s="16"/>
      <c r="G332" s="16"/>
      <c r="H332" s="53">
        <f t="shared" si="12"/>
        <v>0</v>
      </c>
      <c r="I332" s="76"/>
    </row>
    <row r="333" spans="1:9" ht="15.6" outlineLevel="1" x14ac:dyDescent="0.3">
      <c r="A333" s="28" t="s">
        <v>700</v>
      </c>
      <c r="B333" s="33" t="s">
        <v>701</v>
      </c>
      <c r="C333" s="34" t="s">
        <v>276</v>
      </c>
      <c r="D333" s="41">
        <v>11</v>
      </c>
      <c r="E333" s="45">
        <f t="shared" si="11"/>
        <v>0</v>
      </c>
      <c r="F333" s="16"/>
      <c r="G333" s="16"/>
      <c r="H333" s="53">
        <f t="shared" si="12"/>
        <v>0</v>
      </c>
      <c r="I333" s="76"/>
    </row>
    <row r="334" spans="1:9" ht="15.6" outlineLevel="1" x14ac:dyDescent="0.3">
      <c r="A334" s="28" t="s">
        <v>702</v>
      </c>
      <c r="B334" s="33" t="s">
        <v>520</v>
      </c>
      <c r="C334" s="34" t="s">
        <v>276</v>
      </c>
      <c r="D334" s="41">
        <v>10</v>
      </c>
      <c r="E334" s="45">
        <f t="shared" si="11"/>
        <v>0</v>
      </c>
      <c r="F334" s="16"/>
      <c r="G334" s="16"/>
      <c r="H334" s="53">
        <f t="shared" si="12"/>
        <v>0</v>
      </c>
      <c r="I334" s="76"/>
    </row>
    <row r="335" spans="1:9" ht="15.6" outlineLevel="1" x14ac:dyDescent="0.3">
      <c r="A335" s="28" t="s">
        <v>703</v>
      </c>
      <c r="B335" s="33" t="s">
        <v>522</v>
      </c>
      <c r="C335" s="34" t="s">
        <v>276</v>
      </c>
      <c r="D335" s="41">
        <v>4</v>
      </c>
      <c r="E335" s="45">
        <f t="shared" si="11"/>
        <v>0</v>
      </c>
      <c r="F335" s="16"/>
      <c r="G335" s="16"/>
      <c r="H335" s="53">
        <f t="shared" si="12"/>
        <v>0</v>
      </c>
      <c r="I335" s="76"/>
    </row>
    <row r="336" spans="1:9" ht="15.6" outlineLevel="1" x14ac:dyDescent="0.3">
      <c r="A336" s="28" t="s">
        <v>704</v>
      </c>
      <c r="B336" s="33" t="s">
        <v>705</v>
      </c>
      <c r="C336" s="34" t="s">
        <v>276</v>
      </c>
      <c r="D336" s="41">
        <v>17</v>
      </c>
      <c r="E336" s="45">
        <f t="shared" si="11"/>
        <v>0</v>
      </c>
      <c r="F336" s="16"/>
      <c r="G336" s="16"/>
      <c r="H336" s="53">
        <f t="shared" si="12"/>
        <v>0</v>
      </c>
      <c r="I336" s="76"/>
    </row>
    <row r="337" spans="1:9" ht="15.6" outlineLevel="1" x14ac:dyDescent="0.3">
      <c r="A337" s="28" t="s">
        <v>706</v>
      </c>
      <c r="B337" s="33" t="s">
        <v>707</v>
      </c>
      <c r="C337" s="34" t="s">
        <v>276</v>
      </c>
      <c r="D337" s="41">
        <v>71</v>
      </c>
      <c r="E337" s="45">
        <f t="shared" si="11"/>
        <v>0</v>
      </c>
      <c r="F337" s="16"/>
      <c r="G337" s="16"/>
      <c r="H337" s="53">
        <f t="shared" si="12"/>
        <v>0</v>
      </c>
      <c r="I337" s="76"/>
    </row>
    <row r="338" spans="1:9" ht="15.6" outlineLevel="1" x14ac:dyDescent="0.3">
      <c r="A338" s="28" t="s">
        <v>708</v>
      </c>
      <c r="B338" s="33" t="s">
        <v>709</v>
      </c>
      <c r="C338" s="34" t="s">
        <v>276</v>
      </c>
      <c r="D338" s="41" t="s">
        <v>710</v>
      </c>
      <c r="E338" s="45">
        <f t="shared" si="11"/>
        <v>0</v>
      </c>
      <c r="F338" s="16"/>
      <c r="G338" s="16"/>
      <c r="H338" s="53">
        <f t="shared" si="12"/>
        <v>0</v>
      </c>
      <c r="I338" s="76"/>
    </row>
    <row r="339" spans="1:9" ht="15.6" outlineLevel="1" x14ac:dyDescent="0.3">
      <c r="A339" s="28" t="s">
        <v>711</v>
      </c>
      <c r="B339" s="33" t="s">
        <v>712</v>
      </c>
      <c r="C339" s="34" t="s">
        <v>231</v>
      </c>
      <c r="D339" s="41">
        <v>1</v>
      </c>
      <c r="E339" s="45">
        <f t="shared" si="11"/>
        <v>0</v>
      </c>
      <c r="F339" s="16"/>
      <c r="G339" s="16"/>
      <c r="H339" s="53">
        <f t="shared" si="12"/>
        <v>0</v>
      </c>
      <c r="I339" s="76"/>
    </row>
    <row r="340" spans="1:9" ht="15.6" outlineLevel="1" x14ac:dyDescent="0.3">
      <c r="A340" s="28" t="s">
        <v>713</v>
      </c>
      <c r="B340" s="33" t="s">
        <v>714</v>
      </c>
      <c r="C340" s="34" t="s">
        <v>231</v>
      </c>
      <c r="D340" s="41">
        <v>31</v>
      </c>
      <c r="E340" s="45">
        <f t="shared" si="11"/>
        <v>0</v>
      </c>
      <c r="F340" s="16"/>
      <c r="G340" s="16"/>
      <c r="H340" s="53">
        <f t="shared" si="12"/>
        <v>0</v>
      </c>
      <c r="I340" s="76"/>
    </row>
    <row r="341" spans="1:9" ht="46.8" outlineLevel="1" x14ac:dyDescent="0.3">
      <c r="A341" s="28" t="s">
        <v>715</v>
      </c>
      <c r="B341" s="33" t="s">
        <v>716</v>
      </c>
      <c r="C341" s="34" t="s">
        <v>231</v>
      </c>
      <c r="D341" s="41">
        <v>2</v>
      </c>
      <c r="E341" s="45">
        <f t="shared" si="11"/>
        <v>0</v>
      </c>
      <c r="F341" s="16"/>
      <c r="G341" s="16"/>
      <c r="H341" s="53">
        <f t="shared" si="12"/>
        <v>0</v>
      </c>
      <c r="I341" s="76"/>
    </row>
    <row r="342" spans="1:9" ht="46.8" outlineLevel="1" x14ac:dyDescent="0.3">
      <c r="A342" s="28" t="s">
        <v>717</v>
      </c>
      <c r="B342" s="33" t="s">
        <v>718</v>
      </c>
      <c r="C342" s="34" t="s">
        <v>231</v>
      </c>
      <c r="D342" s="41">
        <v>2</v>
      </c>
      <c r="E342" s="45">
        <f t="shared" si="11"/>
        <v>0</v>
      </c>
      <c r="F342" s="16"/>
      <c r="G342" s="16"/>
      <c r="H342" s="53">
        <f t="shared" si="12"/>
        <v>0</v>
      </c>
      <c r="I342" s="76"/>
    </row>
    <row r="343" spans="1:9" ht="15.6" outlineLevel="1" x14ac:dyDescent="0.3">
      <c r="A343" s="28" t="s">
        <v>719</v>
      </c>
      <c r="B343" s="33" t="s">
        <v>514</v>
      </c>
      <c r="C343" s="34" t="s">
        <v>20</v>
      </c>
      <c r="D343" s="41">
        <v>2</v>
      </c>
      <c r="E343" s="45">
        <f t="shared" si="11"/>
        <v>0</v>
      </c>
      <c r="F343" s="16"/>
      <c r="G343" s="16"/>
      <c r="H343" s="53">
        <f t="shared" si="12"/>
        <v>0</v>
      </c>
      <c r="I343" s="76"/>
    </row>
    <row r="344" spans="1:9" ht="15.6" outlineLevel="1" x14ac:dyDescent="0.3">
      <c r="A344" s="28" t="s">
        <v>720</v>
      </c>
      <c r="B344" s="33" t="s">
        <v>721</v>
      </c>
      <c r="C344" s="34" t="s">
        <v>20</v>
      </c>
      <c r="D344" s="41">
        <v>40</v>
      </c>
      <c r="E344" s="45">
        <f t="shared" si="11"/>
        <v>0</v>
      </c>
      <c r="F344" s="16"/>
      <c r="G344" s="16"/>
      <c r="H344" s="53">
        <f t="shared" si="12"/>
        <v>0</v>
      </c>
      <c r="I344" s="76" t="s">
        <v>821</v>
      </c>
    </row>
    <row r="345" spans="1:9" ht="15.6" outlineLevel="1" x14ac:dyDescent="0.3">
      <c r="A345" s="28" t="s">
        <v>722</v>
      </c>
      <c r="B345" s="33" t="s">
        <v>723</v>
      </c>
      <c r="C345" s="34" t="s">
        <v>20</v>
      </c>
      <c r="D345" s="41">
        <v>40</v>
      </c>
      <c r="E345" s="45">
        <f t="shared" si="11"/>
        <v>0</v>
      </c>
      <c r="F345" s="16"/>
      <c r="G345" s="16"/>
      <c r="H345" s="53">
        <f t="shared" si="12"/>
        <v>0</v>
      </c>
      <c r="I345" s="76" t="s">
        <v>821</v>
      </c>
    </row>
    <row r="346" spans="1:9" ht="15.6" outlineLevel="1" x14ac:dyDescent="0.3">
      <c r="A346" s="28" t="s">
        <v>724</v>
      </c>
      <c r="B346" s="33" t="s">
        <v>655</v>
      </c>
      <c r="C346" s="34" t="s">
        <v>276</v>
      </c>
      <c r="D346" s="41">
        <v>400</v>
      </c>
      <c r="E346" s="45">
        <f t="shared" si="11"/>
        <v>0</v>
      </c>
      <c r="F346" s="16"/>
      <c r="G346" s="16"/>
      <c r="H346" s="53">
        <f t="shared" si="12"/>
        <v>0</v>
      </c>
      <c r="I346" s="76" t="s">
        <v>822</v>
      </c>
    </row>
    <row r="347" spans="1:9" ht="31.2" outlineLevel="1" x14ac:dyDescent="0.3">
      <c r="A347" s="28" t="s">
        <v>725</v>
      </c>
      <c r="B347" s="33" t="s">
        <v>726</v>
      </c>
      <c r="C347" s="34" t="s">
        <v>20</v>
      </c>
      <c r="D347" s="41">
        <v>15</v>
      </c>
      <c r="E347" s="45">
        <f t="shared" si="11"/>
        <v>0</v>
      </c>
      <c r="F347" s="16"/>
      <c r="G347" s="16"/>
      <c r="H347" s="53">
        <f t="shared" si="12"/>
        <v>0</v>
      </c>
      <c r="I347" s="76" t="s">
        <v>822</v>
      </c>
    </row>
    <row r="348" spans="1:9" ht="15.6" outlineLevel="1" x14ac:dyDescent="0.3">
      <c r="A348" s="68" t="s">
        <v>17</v>
      </c>
      <c r="B348" s="70" t="s">
        <v>727</v>
      </c>
      <c r="C348" s="71"/>
      <c r="D348" s="72"/>
      <c r="E348" s="69"/>
      <c r="F348" s="73"/>
      <c r="G348" s="73"/>
      <c r="H348" s="74"/>
      <c r="I348" s="77"/>
    </row>
    <row r="349" spans="1:9" ht="15.6" outlineLevel="1" x14ac:dyDescent="0.3">
      <c r="A349" s="28" t="s">
        <v>728</v>
      </c>
      <c r="B349" s="33" t="s">
        <v>729</v>
      </c>
      <c r="C349" s="34" t="s">
        <v>28</v>
      </c>
      <c r="D349" s="41">
        <v>1</v>
      </c>
      <c r="E349" s="45">
        <f t="shared" si="11"/>
        <v>0</v>
      </c>
      <c r="F349" s="16"/>
      <c r="G349" s="16"/>
      <c r="H349" s="53">
        <f t="shared" si="12"/>
        <v>0</v>
      </c>
      <c r="I349" s="76"/>
    </row>
    <row r="350" spans="1:9" ht="15.6" outlineLevel="1" x14ac:dyDescent="0.3">
      <c r="A350" s="28" t="s">
        <v>730</v>
      </c>
      <c r="B350" s="33" t="s">
        <v>731</v>
      </c>
      <c r="C350" s="34" t="s">
        <v>28</v>
      </c>
      <c r="D350" s="41">
        <v>1</v>
      </c>
      <c r="E350" s="45">
        <f t="shared" si="11"/>
        <v>0</v>
      </c>
      <c r="F350" s="16"/>
      <c r="G350" s="16"/>
      <c r="H350" s="53">
        <f t="shared" si="12"/>
        <v>0</v>
      </c>
      <c r="I350" s="76"/>
    </row>
    <row r="351" spans="1:9" ht="15.6" outlineLevel="1" x14ac:dyDescent="0.3">
      <c r="A351" s="28" t="s">
        <v>732</v>
      </c>
      <c r="B351" s="33" t="s">
        <v>733</v>
      </c>
      <c r="C351" s="34" t="s">
        <v>28</v>
      </c>
      <c r="D351" s="41">
        <v>1</v>
      </c>
      <c r="E351" s="45">
        <f t="shared" si="11"/>
        <v>0</v>
      </c>
      <c r="F351" s="16"/>
      <c r="G351" s="16"/>
      <c r="H351" s="53">
        <f t="shared" si="12"/>
        <v>0</v>
      </c>
      <c r="I351" s="76"/>
    </row>
    <row r="352" spans="1:9" ht="31.2" outlineLevel="1" x14ac:dyDescent="0.3">
      <c r="A352" s="28" t="s">
        <v>734</v>
      </c>
      <c r="B352" s="33" t="s">
        <v>735</v>
      </c>
      <c r="C352" s="34" t="s">
        <v>231</v>
      </c>
      <c r="D352" s="41">
        <v>2</v>
      </c>
      <c r="E352" s="45">
        <f t="shared" si="11"/>
        <v>0</v>
      </c>
      <c r="F352" s="16"/>
      <c r="G352" s="16"/>
      <c r="H352" s="53">
        <f t="shared" si="12"/>
        <v>0</v>
      </c>
      <c r="I352" s="76"/>
    </row>
    <row r="353" spans="1:9" ht="31.2" outlineLevel="1" x14ac:dyDescent="0.3">
      <c r="A353" s="28" t="s">
        <v>736</v>
      </c>
      <c r="B353" s="33" t="s">
        <v>737</v>
      </c>
      <c r="C353" s="34" t="s">
        <v>28</v>
      </c>
      <c r="D353" s="41">
        <v>2</v>
      </c>
      <c r="E353" s="45">
        <f t="shared" si="11"/>
        <v>0</v>
      </c>
      <c r="F353" s="16"/>
      <c r="G353" s="16"/>
      <c r="H353" s="53">
        <f t="shared" si="12"/>
        <v>0</v>
      </c>
      <c r="I353" s="76"/>
    </row>
    <row r="354" spans="1:9" ht="31.2" outlineLevel="1" x14ac:dyDescent="0.3">
      <c r="A354" s="28" t="s">
        <v>738</v>
      </c>
      <c r="B354" s="33" t="s">
        <v>739</v>
      </c>
      <c r="C354" s="34" t="s">
        <v>28</v>
      </c>
      <c r="D354" s="41">
        <v>1</v>
      </c>
      <c r="E354" s="45">
        <f t="shared" si="11"/>
        <v>0</v>
      </c>
      <c r="F354" s="16"/>
      <c r="G354" s="16"/>
      <c r="H354" s="53">
        <f t="shared" si="12"/>
        <v>0</v>
      </c>
      <c r="I354" s="76"/>
    </row>
    <row r="355" spans="1:9" ht="31.2" outlineLevel="1" x14ac:dyDescent="0.3">
      <c r="A355" s="28" t="s">
        <v>740</v>
      </c>
      <c r="B355" s="33" t="s">
        <v>741</v>
      </c>
      <c r="C355" s="34" t="s">
        <v>28</v>
      </c>
      <c r="D355" s="41">
        <v>3</v>
      </c>
      <c r="E355" s="45">
        <f t="shared" si="11"/>
        <v>0</v>
      </c>
      <c r="F355" s="16"/>
      <c r="G355" s="16"/>
      <c r="H355" s="53">
        <f t="shared" si="12"/>
        <v>0</v>
      </c>
      <c r="I355" s="76"/>
    </row>
    <row r="356" spans="1:9" ht="31.2" outlineLevel="1" x14ac:dyDescent="0.3">
      <c r="A356" s="28" t="s">
        <v>742</v>
      </c>
      <c r="B356" s="33" t="s">
        <v>743</v>
      </c>
      <c r="C356" s="34" t="s">
        <v>231</v>
      </c>
      <c r="D356" s="41">
        <v>5</v>
      </c>
      <c r="E356" s="45">
        <f t="shared" si="11"/>
        <v>0</v>
      </c>
      <c r="F356" s="16"/>
      <c r="G356" s="16"/>
      <c r="H356" s="53">
        <f t="shared" si="12"/>
        <v>0</v>
      </c>
      <c r="I356" s="76"/>
    </row>
    <row r="357" spans="1:9" ht="31.2" outlineLevel="1" x14ac:dyDescent="0.3">
      <c r="A357" s="28" t="s">
        <v>744</v>
      </c>
      <c r="B357" s="33" t="s">
        <v>745</v>
      </c>
      <c r="C357" s="34" t="s">
        <v>231</v>
      </c>
      <c r="D357" s="41">
        <v>2</v>
      </c>
      <c r="E357" s="45">
        <f t="shared" si="11"/>
        <v>0</v>
      </c>
      <c r="F357" s="16"/>
      <c r="G357" s="16"/>
      <c r="H357" s="53">
        <f t="shared" si="12"/>
        <v>0</v>
      </c>
      <c r="I357" s="76"/>
    </row>
    <row r="358" spans="1:9" ht="15.6" outlineLevel="1" x14ac:dyDescent="0.3">
      <c r="A358" s="28" t="s">
        <v>746</v>
      </c>
      <c r="B358" s="33" t="s">
        <v>747</v>
      </c>
      <c r="C358" s="34" t="s">
        <v>231</v>
      </c>
      <c r="D358" s="41">
        <v>7</v>
      </c>
      <c r="E358" s="45">
        <f t="shared" si="11"/>
        <v>0</v>
      </c>
      <c r="F358" s="16"/>
      <c r="G358" s="16"/>
      <c r="H358" s="53">
        <f t="shared" si="12"/>
        <v>0</v>
      </c>
      <c r="I358" s="76"/>
    </row>
    <row r="359" spans="1:9" ht="15.6" outlineLevel="1" x14ac:dyDescent="0.3">
      <c r="A359" s="28" t="s">
        <v>748</v>
      </c>
      <c r="B359" s="33" t="s">
        <v>749</v>
      </c>
      <c r="C359" s="34" t="s">
        <v>231</v>
      </c>
      <c r="D359" s="41">
        <v>4</v>
      </c>
      <c r="E359" s="45">
        <f t="shared" si="11"/>
        <v>0</v>
      </c>
      <c r="F359" s="16"/>
      <c r="G359" s="16"/>
      <c r="H359" s="53">
        <f t="shared" si="12"/>
        <v>0</v>
      </c>
      <c r="I359" s="76"/>
    </row>
    <row r="360" spans="1:9" ht="15.6" outlineLevel="1" x14ac:dyDescent="0.3">
      <c r="A360" s="28" t="s">
        <v>750</v>
      </c>
      <c r="B360" s="33" t="s">
        <v>751</v>
      </c>
      <c r="C360" s="34" t="s">
        <v>231</v>
      </c>
      <c r="D360" s="41">
        <v>1</v>
      </c>
      <c r="E360" s="45">
        <f t="shared" si="11"/>
        <v>0</v>
      </c>
      <c r="F360" s="16"/>
      <c r="G360" s="16"/>
      <c r="H360" s="53">
        <f t="shared" si="12"/>
        <v>0</v>
      </c>
      <c r="I360" s="76"/>
    </row>
    <row r="361" spans="1:9" ht="15.6" outlineLevel="1" x14ac:dyDescent="0.3">
      <c r="A361" s="28" t="s">
        <v>752</v>
      </c>
      <c r="B361" s="33" t="s">
        <v>753</v>
      </c>
      <c r="C361" s="34" t="s">
        <v>231</v>
      </c>
      <c r="D361" s="41">
        <v>12</v>
      </c>
      <c r="E361" s="45">
        <f t="shared" si="11"/>
        <v>0</v>
      </c>
      <c r="F361" s="16"/>
      <c r="G361" s="16"/>
      <c r="H361" s="53">
        <f t="shared" si="12"/>
        <v>0</v>
      </c>
      <c r="I361" s="76"/>
    </row>
    <row r="362" spans="1:9" ht="15.6" outlineLevel="1" x14ac:dyDescent="0.3">
      <c r="A362" s="28" t="s">
        <v>754</v>
      </c>
      <c r="B362" s="33" t="s">
        <v>755</v>
      </c>
      <c r="C362" s="34" t="s">
        <v>231</v>
      </c>
      <c r="D362" s="41">
        <v>3</v>
      </c>
      <c r="E362" s="45">
        <f t="shared" si="11"/>
        <v>0</v>
      </c>
      <c r="F362" s="16"/>
      <c r="G362" s="16"/>
      <c r="H362" s="53">
        <f t="shared" si="12"/>
        <v>0</v>
      </c>
      <c r="I362" s="76"/>
    </row>
    <row r="363" spans="1:9" ht="15.6" outlineLevel="1" x14ac:dyDescent="0.3">
      <c r="A363" s="28" t="s">
        <v>756</v>
      </c>
      <c r="B363" s="33" t="s">
        <v>757</v>
      </c>
      <c r="C363" s="34" t="s">
        <v>231</v>
      </c>
      <c r="D363" s="41">
        <v>3</v>
      </c>
      <c r="E363" s="45">
        <f t="shared" si="11"/>
        <v>0</v>
      </c>
      <c r="F363" s="16"/>
      <c r="G363" s="16"/>
      <c r="H363" s="53">
        <f t="shared" si="12"/>
        <v>0</v>
      </c>
      <c r="I363" s="76"/>
    </row>
    <row r="364" spans="1:9" ht="15.6" outlineLevel="1" x14ac:dyDescent="0.3">
      <c r="A364" s="28" t="s">
        <v>758</v>
      </c>
      <c r="B364" s="33" t="s">
        <v>759</v>
      </c>
      <c r="C364" s="34" t="s">
        <v>231</v>
      </c>
      <c r="D364" s="41">
        <v>12</v>
      </c>
      <c r="E364" s="45">
        <f t="shared" si="11"/>
        <v>0</v>
      </c>
      <c r="F364" s="16"/>
      <c r="G364" s="16"/>
      <c r="H364" s="53">
        <f t="shared" si="12"/>
        <v>0</v>
      </c>
      <c r="I364" s="76"/>
    </row>
    <row r="365" spans="1:9" ht="15.6" outlineLevel="1" x14ac:dyDescent="0.3">
      <c r="A365" s="28" t="s">
        <v>760</v>
      </c>
      <c r="B365" s="33" t="s">
        <v>761</v>
      </c>
      <c r="C365" s="34" t="s">
        <v>231</v>
      </c>
      <c r="D365" s="41">
        <v>6</v>
      </c>
      <c r="E365" s="45">
        <f t="shared" si="11"/>
        <v>0</v>
      </c>
      <c r="F365" s="16"/>
      <c r="G365" s="16"/>
      <c r="H365" s="53">
        <f t="shared" si="12"/>
        <v>0</v>
      </c>
      <c r="I365" s="76"/>
    </row>
    <row r="366" spans="1:9" ht="15.6" outlineLevel="1" x14ac:dyDescent="0.3">
      <c r="A366" s="28" t="s">
        <v>762</v>
      </c>
      <c r="B366" s="33" t="s">
        <v>763</v>
      </c>
      <c r="C366" s="34" t="s">
        <v>276</v>
      </c>
      <c r="D366" s="41">
        <v>12</v>
      </c>
      <c r="E366" s="45">
        <f t="shared" si="11"/>
        <v>0</v>
      </c>
      <c r="F366" s="16"/>
      <c r="G366" s="16"/>
      <c r="H366" s="53">
        <f t="shared" si="12"/>
        <v>0</v>
      </c>
      <c r="I366" s="76"/>
    </row>
    <row r="367" spans="1:9" ht="15.6" outlineLevel="1" x14ac:dyDescent="0.3">
      <c r="A367" s="28" t="s">
        <v>764</v>
      </c>
      <c r="B367" s="33" t="s">
        <v>765</v>
      </c>
      <c r="C367" s="34" t="s">
        <v>283</v>
      </c>
      <c r="D367" s="41" t="s">
        <v>766</v>
      </c>
      <c r="E367" s="45">
        <f t="shared" si="11"/>
        <v>0</v>
      </c>
      <c r="F367" s="16"/>
      <c r="G367" s="16"/>
      <c r="H367" s="53">
        <f t="shared" si="12"/>
        <v>0</v>
      </c>
      <c r="I367" s="76"/>
    </row>
    <row r="368" spans="1:9" ht="15.6" outlineLevel="1" x14ac:dyDescent="0.3">
      <c r="A368" s="28" t="s">
        <v>767</v>
      </c>
      <c r="B368" s="33" t="s">
        <v>768</v>
      </c>
      <c r="C368" s="34" t="s">
        <v>276</v>
      </c>
      <c r="D368" s="41">
        <v>13</v>
      </c>
      <c r="E368" s="45">
        <f t="shared" si="11"/>
        <v>0</v>
      </c>
      <c r="F368" s="16"/>
      <c r="G368" s="16"/>
      <c r="H368" s="53">
        <f t="shared" si="12"/>
        <v>0</v>
      </c>
      <c r="I368" s="76"/>
    </row>
    <row r="369" spans="1:9" ht="15.6" outlineLevel="1" x14ac:dyDescent="0.3">
      <c r="A369" s="28" t="s">
        <v>769</v>
      </c>
      <c r="B369" s="33" t="s">
        <v>770</v>
      </c>
      <c r="C369" s="34" t="s">
        <v>276</v>
      </c>
      <c r="D369" s="41">
        <v>86</v>
      </c>
      <c r="E369" s="45">
        <f t="shared" si="11"/>
        <v>0</v>
      </c>
      <c r="F369" s="16"/>
      <c r="G369" s="16"/>
      <c r="H369" s="53">
        <f t="shared" si="12"/>
        <v>0</v>
      </c>
      <c r="I369" s="76"/>
    </row>
    <row r="370" spans="1:9" ht="15.6" outlineLevel="1" x14ac:dyDescent="0.3">
      <c r="A370" s="28" t="s">
        <v>771</v>
      </c>
      <c r="B370" s="33" t="s">
        <v>772</v>
      </c>
      <c r="C370" s="34" t="s">
        <v>276</v>
      </c>
      <c r="D370" s="41">
        <v>208</v>
      </c>
      <c r="E370" s="45">
        <f t="shared" si="11"/>
        <v>0</v>
      </c>
      <c r="F370" s="16"/>
      <c r="G370" s="16"/>
      <c r="H370" s="53">
        <f t="shared" si="12"/>
        <v>0</v>
      </c>
      <c r="I370" s="76"/>
    </row>
    <row r="371" spans="1:9" ht="15.6" outlineLevel="1" x14ac:dyDescent="0.3">
      <c r="A371" s="28" t="s">
        <v>773</v>
      </c>
      <c r="B371" s="33" t="s">
        <v>774</v>
      </c>
      <c r="C371" s="34" t="s">
        <v>276</v>
      </c>
      <c r="D371" s="41">
        <v>103</v>
      </c>
      <c r="E371" s="45">
        <f t="shared" si="11"/>
        <v>0</v>
      </c>
      <c r="F371" s="16"/>
      <c r="G371" s="16"/>
      <c r="H371" s="53">
        <f t="shared" si="12"/>
        <v>0</v>
      </c>
      <c r="I371" s="76"/>
    </row>
    <row r="372" spans="1:9" ht="15.6" outlineLevel="1" x14ac:dyDescent="0.3">
      <c r="A372" s="28" t="s">
        <v>775</v>
      </c>
      <c r="B372" s="33" t="s">
        <v>776</v>
      </c>
      <c r="C372" s="34" t="s">
        <v>276</v>
      </c>
      <c r="D372" s="41">
        <v>18</v>
      </c>
      <c r="E372" s="45">
        <f t="shared" si="11"/>
        <v>0</v>
      </c>
      <c r="F372" s="16"/>
      <c r="G372" s="16"/>
      <c r="H372" s="53">
        <f t="shared" si="12"/>
        <v>0</v>
      </c>
      <c r="I372" s="76"/>
    </row>
    <row r="373" spans="1:9" ht="15.6" outlineLevel="1" x14ac:dyDescent="0.3">
      <c r="A373" s="28" t="s">
        <v>777</v>
      </c>
      <c r="B373" s="33" t="s">
        <v>778</v>
      </c>
      <c r="C373" s="34" t="s">
        <v>276</v>
      </c>
      <c r="D373" s="41">
        <v>118</v>
      </c>
      <c r="E373" s="45">
        <f t="shared" si="11"/>
        <v>0</v>
      </c>
      <c r="F373" s="16"/>
      <c r="G373" s="16"/>
      <c r="H373" s="53">
        <f t="shared" si="12"/>
        <v>0</v>
      </c>
      <c r="I373" s="76"/>
    </row>
    <row r="374" spans="1:9" ht="15.6" outlineLevel="1" x14ac:dyDescent="0.3">
      <c r="A374" s="28" t="s">
        <v>779</v>
      </c>
      <c r="B374" s="33" t="s">
        <v>780</v>
      </c>
      <c r="C374" s="34" t="s">
        <v>276</v>
      </c>
      <c r="D374" s="41">
        <v>81</v>
      </c>
      <c r="E374" s="45">
        <f t="shared" si="11"/>
        <v>0</v>
      </c>
      <c r="F374" s="16"/>
      <c r="G374" s="16"/>
      <c r="H374" s="53">
        <f t="shared" si="12"/>
        <v>0</v>
      </c>
      <c r="I374" s="76"/>
    </row>
    <row r="375" spans="1:9" ht="15.6" outlineLevel="1" x14ac:dyDescent="0.3">
      <c r="A375" s="28" t="s">
        <v>781</v>
      </c>
      <c r="B375" s="33" t="s">
        <v>782</v>
      </c>
      <c r="C375" s="34" t="s">
        <v>276</v>
      </c>
      <c r="D375" s="41">
        <v>45</v>
      </c>
      <c r="E375" s="45">
        <f t="shared" si="11"/>
        <v>0</v>
      </c>
      <c r="F375" s="16"/>
      <c r="G375" s="16"/>
      <c r="H375" s="53">
        <f t="shared" si="12"/>
        <v>0</v>
      </c>
      <c r="I375" s="76"/>
    </row>
    <row r="376" spans="1:9" ht="15.6" outlineLevel="1" x14ac:dyDescent="0.3">
      <c r="A376" s="28" t="s">
        <v>783</v>
      </c>
      <c r="B376" s="33" t="s">
        <v>784</v>
      </c>
      <c r="C376" s="34" t="s">
        <v>276</v>
      </c>
      <c r="D376" s="41">
        <v>13</v>
      </c>
      <c r="E376" s="45">
        <f t="shared" si="11"/>
        <v>0</v>
      </c>
      <c r="F376" s="16"/>
      <c r="G376" s="16"/>
      <c r="H376" s="53">
        <f t="shared" si="12"/>
        <v>0</v>
      </c>
      <c r="I376" s="76"/>
    </row>
    <row r="377" spans="1:9" ht="15.6" outlineLevel="1" x14ac:dyDescent="0.3">
      <c r="A377" s="28" t="s">
        <v>785</v>
      </c>
      <c r="B377" s="33" t="s">
        <v>786</v>
      </c>
      <c r="C377" s="34" t="s">
        <v>276</v>
      </c>
      <c r="D377" s="41">
        <v>86</v>
      </c>
      <c r="E377" s="45">
        <f t="shared" si="11"/>
        <v>0</v>
      </c>
      <c r="F377" s="16"/>
      <c r="G377" s="16"/>
      <c r="H377" s="53">
        <f t="shared" ref="H377:H397" si="17">E377*D377</f>
        <v>0</v>
      </c>
      <c r="I377" s="76"/>
    </row>
    <row r="378" spans="1:9" ht="15.6" outlineLevel="1" x14ac:dyDescent="0.3">
      <c r="A378" s="28" t="s">
        <v>787</v>
      </c>
      <c r="B378" s="33" t="s">
        <v>788</v>
      </c>
      <c r="C378" s="34" t="s">
        <v>276</v>
      </c>
      <c r="D378" s="41">
        <v>208</v>
      </c>
      <c r="E378" s="45">
        <f t="shared" si="11"/>
        <v>0</v>
      </c>
      <c r="F378" s="16"/>
      <c r="G378" s="16"/>
      <c r="H378" s="53">
        <f t="shared" si="17"/>
        <v>0</v>
      </c>
      <c r="I378" s="76"/>
    </row>
    <row r="379" spans="1:9" ht="15.6" outlineLevel="1" x14ac:dyDescent="0.3">
      <c r="A379" s="28" t="s">
        <v>789</v>
      </c>
      <c r="B379" s="33" t="s">
        <v>790</v>
      </c>
      <c r="C379" s="34" t="s">
        <v>276</v>
      </c>
      <c r="D379" s="41">
        <v>103</v>
      </c>
      <c r="E379" s="45">
        <f t="shared" si="11"/>
        <v>0</v>
      </c>
      <c r="F379" s="16"/>
      <c r="G379" s="16"/>
      <c r="H379" s="53">
        <f t="shared" si="17"/>
        <v>0</v>
      </c>
      <c r="I379" s="76"/>
    </row>
    <row r="380" spans="1:9" ht="15.6" outlineLevel="1" x14ac:dyDescent="0.3">
      <c r="A380" s="28" t="s">
        <v>791</v>
      </c>
      <c r="B380" s="33" t="s">
        <v>792</v>
      </c>
      <c r="C380" s="34" t="s">
        <v>276</v>
      </c>
      <c r="D380" s="41">
        <v>18</v>
      </c>
      <c r="E380" s="45">
        <f t="shared" si="11"/>
        <v>0</v>
      </c>
      <c r="F380" s="16"/>
      <c r="G380" s="16"/>
      <c r="H380" s="53">
        <f t="shared" si="17"/>
        <v>0</v>
      </c>
      <c r="I380" s="76"/>
    </row>
    <row r="381" spans="1:9" ht="15.6" outlineLevel="1" x14ac:dyDescent="0.3">
      <c r="A381" s="28" t="s">
        <v>793</v>
      </c>
      <c r="B381" s="33" t="s">
        <v>794</v>
      </c>
      <c r="C381" s="34" t="s">
        <v>276</v>
      </c>
      <c r="D381" s="41">
        <v>118</v>
      </c>
      <c r="E381" s="45">
        <f t="shared" si="11"/>
        <v>0</v>
      </c>
      <c r="F381" s="16"/>
      <c r="G381" s="16"/>
      <c r="H381" s="53">
        <f t="shared" si="17"/>
        <v>0</v>
      </c>
      <c r="I381" s="76"/>
    </row>
    <row r="382" spans="1:9" ht="15.6" outlineLevel="1" x14ac:dyDescent="0.3">
      <c r="A382" s="28" t="s">
        <v>795</v>
      </c>
      <c r="B382" s="33" t="s">
        <v>796</v>
      </c>
      <c r="C382" s="34" t="s">
        <v>276</v>
      </c>
      <c r="D382" s="41">
        <v>81</v>
      </c>
      <c r="E382" s="45">
        <f t="shared" si="11"/>
        <v>0</v>
      </c>
      <c r="F382" s="16"/>
      <c r="G382" s="16"/>
      <c r="H382" s="53">
        <f t="shared" si="17"/>
        <v>0</v>
      </c>
      <c r="I382" s="76"/>
    </row>
    <row r="383" spans="1:9" ht="15.6" outlineLevel="1" x14ac:dyDescent="0.3">
      <c r="A383" s="28" t="s">
        <v>797</v>
      </c>
      <c r="B383" s="33" t="s">
        <v>798</v>
      </c>
      <c r="C383" s="34" t="s">
        <v>276</v>
      </c>
      <c r="D383" s="41">
        <v>45</v>
      </c>
      <c r="E383" s="45">
        <f t="shared" si="11"/>
        <v>0</v>
      </c>
      <c r="F383" s="16"/>
      <c r="G383" s="16"/>
      <c r="H383" s="53">
        <f t="shared" si="17"/>
        <v>0</v>
      </c>
      <c r="I383" s="76"/>
    </row>
    <row r="384" spans="1:9" ht="15.6" outlineLevel="1" x14ac:dyDescent="0.3">
      <c r="A384" s="28" t="s">
        <v>799</v>
      </c>
      <c r="B384" s="33" t="s">
        <v>800</v>
      </c>
      <c r="C384" s="34" t="s">
        <v>20</v>
      </c>
      <c r="D384" s="41">
        <v>1</v>
      </c>
      <c r="E384" s="45">
        <f t="shared" si="11"/>
        <v>0</v>
      </c>
      <c r="F384" s="16"/>
      <c r="G384" s="16"/>
      <c r="H384" s="53">
        <f t="shared" si="17"/>
        <v>0</v>
      </c>
      <c r="I384" s="76"/>
    </row>
    <row r="385" spans="1:9" ht="31.2" outlineLevel="1" x14ac:dyDescent="0.3">
      <c r="A385" s="28" t="s">
        <v>801</v>
      </c>
      <c r="B385" s="33" t="s">
        <v>802</v>
      </c>
      <c r="C385" s="34" t="s">
        <v>28</v>
      </c>
      <c r="D385" s="41">
        <v>1</v>
      </c>
      <c r="E385" s="45">
        <f t="shared" si="11"/>
        <v>0</v>
      </c>
      <c r="F385" s="16"/>
      <c r="G385" s="16"/>
      <c r="H385" s="53">
        <f t="shared" si="17"/>
        <v>0</v>
      </c>
      <c r="I385" s="76"/>
    </row>
    <row r="386" spans="1:9" ht="15.6" outlineLevel="1" x14ac:dyDescent="0.3">
      <c r="A386" s="28" t="s">
        <v>803</v>
      </c>
      <c r="B386" s="33" t="s">
        <v>768</v>
      </c>
      <c r="C386" s="34" t="s">
        <v>276</v>
      </c>
      <c r="D386" s="41">
        <v>10</v>
      </c>
      <c r="E386" s="45">
        <f t="shared" si="11"/>
        <v>0</v>
      </c>
      <c r="F386" s="16"/>
      <c r="G386" s="16"/>
      <c r="H386" s="53">
        <f t="shared" si="17"/>
        <v>0</v>
      </c>
      <c r="I386" s="76"/>
    </row>
    <row r="387" spans="1:9" ht="15.6" outlineLevel="1" x14ac:dyDescent="0.3">
      <c r="A387" s="28" t="s">
        <v>804</v>
      </c>
      <c r="B387" s="33" t="s">
        <v>772</v>
      </c>
      <c r="C387" s="34" t="s">
        <v>276</v>
      </c>
      <c r="D387" s="41">
        <v>10</v>
      </c>
      <c r="E387" s="45">
        <f t="shared" si="11"/>
        <v>0</v>
      </c>
      <c r="F387" s="16"/>
      <c r="G387" s="16"/>
      <c r="H387" s="53">
        <f t="shared" si="17"/>
        <v>0</v>
      </c>
      <c r="I387" s="76"/>
    </row>
    <row r="388" spans="1:9" ht="15.6" outlineLevel="1" x14ac:dyDescent="0.3">
      <c r="A388" s="28" t="s">
        <v>805</v>
      </c>
      <c r="B388" s="33" t="s">
        <v>784</v>
      </c>
      <c r="C388" s="34" t="s">
        <v>276</v>
      </c>
      <c r="D388" s="41">
        <v>10</v>
      </c>
      <c r="E388" s="45">
        <f t="shared" si="11"/>
        <v>0</v>
      </c>
      <c r="F388" s="16"/>
      <c r="G388" s="16"/>
      <c r="H388" s="53">
        <f t="shared" si="17"/>
        <v>0</v>
      </c>
      <c r="I388" s="76"/>
    </row>
    <row r="389" spans="1:9" ht="15.6" outlineLevel="1" x14ac:dyDescent="0.3">
      <c r="A389" s="28" t="s">
        <v>806</v>
      </c>
      <c r="B389" s="33" t="s">
        <v>788</v>
      </c>
      <c r="C389" s="34" t="s">
        <v>276</v>
      </c>
      <c r="D389" s="41">
        <v>10</v>
      </c>
      <c r="E389" s="45">
        <f t="shared" si="11"/>
        <v>0</v>
      </c>
      <c r="F389" s="16"/>
      <c r="G389" s="16"/>
      <c r="H389" s="53">
        <f t="shared" si="17"/>
        <v>0</v>
      </c>
      <c r="I389" s="76"/>
    </row>
    <row r="390" spans="1:9" ht="15.6" outlineLevel="1" x14ac:dyDescent="0.3">
      <c r="A390" s="28" t="s">
        <v>807</v>
      </c>
      <c r="B390" s="33" t="s">
        <v>808</v>
      </c>
      <c r="C390" s="34" t="s">
        <v>28</v>
      </c>
      <c r="D390" s="41">
        <v>2</v>
      </c>
      <c r="E390" s="45">
        <f t="shared" si="11"/>
        <v>0</v>
      </c>
      <c r="F390" s="16"/>
      <c r="G390" s="16"/>
      <c r="H390" s="53">
        <f t="shared" si="17"/>
        <v>0</v>
      </c>
      <c r="I390" s="76"/>
    </row>
    <row r="391" spans="1:9" ht="31.2" outlineLevel="1" x14ac:dyDescent="0.3">
      <c r="A391" s="28" t="s">
        <v>809</v>
      </c>
      <c r="B391" s="33" t="s">
        <v>810</v>
      </c>
      <c r="C391" s="34" t="s">
        <v>28</v>
      </c>
      <c r="D391" s="41">
        <v>2</v>
      </c>
      <c r="E391" s="45">
        <f t="shared" si="11"/>
        <v>0</v>
      </c>
      <c r="F391" s="16"/>
      <c r="G391" s="16"/>
      <c r="H391" s="53">
        <f t="shared" si="17"/>
        <v>0</v>
      </c>
      <c r="I391" s="76"/>
    </row>
    <row r="392" spans="1:9" ht="15.6" outlineLevel="1" x14ac:dyDescent="0.3">
      <c r="A392" s="28" t="s">
        <v>811</v>
      </c>
      <c r="B392" s="33" t="s">
        <v>812</v>
      </c>
      <c r="C392" s="34" t="s">
        <v>298</v>
      </c>
      <c r="D392" s="41">
        <v>2</v>
      </c>
      <c r="E392" s="45">
        <f t="shared" si="11"/>
        <v>0</v>
      </c>
      <c r="F392" s="16"/>
      <c r="G392" s="16"/>
      <c r="H392" s="53">
        <f t="shared" si="17"/>
        <v>0</v>
      </c>
      <c r="I392" s="76"/>
    </row>
    <row r="393" spans="1:9" ht="15.6" outlineLevel="1" x14ac:dyDescent="0.3">
      <c r="A393" s="28" t="s">
        <v>813</v>
      </c>
      <c r="B393" s="33" t="s">
        <v>814</v>
      </c>
      <c r="C393" s="34" t="s">
        <v>298</v>
      </c>
      <c r="D393" s="41">
        <v>2</v>
      </c>
      <c r="E393" s="45">
        <f t="shared" si="11"/>
        <v>0</v>
      </c>
      <c r="F393" s="16"/>
      <c r="G393" s="16"/>
      <c r="H393" s="53">
        <f t="shared" si="17"/>
        <v>0</v>
      </c>
      <c r="I393" s="76"/>
    </row>
    <row r="394" spans="1:9" ht="15.6" outlineLevel="1" x14ac:dyDescent="0.3">
      <c r="A394" s="28" t="s">
        <v>815</v>
      </c>
      <c r="B394" s="33" t="s">
        <v>768</v>
      </c>
      <c r="C394" s="34" t="s">
        <v>276</v>
      </c>
      <c r="D394" s="41">
        <v>18</v>
      </c>
      <c r="E394" s="45">
        <f t="shared" si="11"/>
        <v>0</v>
      </c>
      <c r="F394" s="16"/>
      <c r="G394" s="16"/>
      <c r="H394" s="53">
        <f t="shared" si="17"/>
        <v>0</v>
      </c>
      <c r="I394" s="76"/>
    </row>
    <row r="395" spans="1:9" ht="15.6" outlineLevel="1" x14ac:dyDescent="0.3">
      <c r="A395" s="28" t="s">
        <v>816</v>
      </c>
      <c r="B395" s="33" t="s">
        <v>772</v>
      </c>
      <c r="C395" s="34" t="s">
        <v>276</v>
      </c>
      <c r="D395" s="41">
        <v>18</v>
      </c>
      <c r="E395" s="45">
        <f t="shared" si="11"/>
        <v>0</v>
      </c>
      <c r="F395" s="16"/>
      <c r="G395" s="16"/>
      <c r="H395" s="53">
        <f t="shared" si="17"/>
        <v>0</v>
      </c>
      <c r="I395" s="76"/>
    </row>
    <row r="396" spans="1:9" ht="15.6" outlineLevel="1" x14ac:dyDescent="0.3">
      <c r="A396" s="28" t="s">
        <v>817</v>
      </c>
      <c r="B396" s="33" t="s">
        <v>784</v>
      </c>
      <c r="C396" s="34" t="s">
        <v>276</v>
      </c>
      <c r="D396" s="41">
        <v>18</v>
      </c>
      <c r="E396" s="45">
        <f t="shared" si="11"/>
        <v>0</v>
      </c>
      <c r="F396" s="16"/>
      <c r="G396" s="16"/>
      <c r="H396" s="53">
        <f t="shared" si="17"/>
        <v>0</v>
      </c>
      <c r="I396" s="76"/>
    </row>
    <row r="397" spans="1:9" ht="15.6" outlineLevel="1" x14ac:dyDescent="0.3">
      <c r="A397" s="28" t="s">
        <v>818</v>
      </c>
      <c r="B397" s="33" t="s">
        <v>788</v>
      </c>
      <c r="C397" s="34" t="s">
        <v>276</v>
      </c>
      <c r="D397" s="41">
        <v>18</v>
      </c>
      <c r="E397" s="45">
        <f t="shared" si="11"/>
        <v>0</v>
      </c>
      <c r="F397" s="16"/>
      <c r="G397" s="16"/>
      <c r="H397" s="53">
        <f t="shared" si="17"/>
        <v>0</v>
      </c>
      <c r="I397" s="76"/>
    </row>
    <row r="398" spans="1:9" ht="15.6" outlineLevel="1" x14ac:dyDescent="0.3">
      <c r="A398" s="23"/>
      <c r="B398" s="31" t="s">
        <v>171</v>
      </c>
      <c r="C398" s="36"/>
      <c r="D398" s="43"/>
      <c r="E398" s="32"/>
      <c r="F398" s="16"/>
      <c r="G398" s="16"/>
      <c r="H398" s="18">
        <f>SUM(H72:H397)</f>
        <v>0</v>
      </c>
      <c r="I398" s="17"/>
    </row>
    <row r="399" spans="1:9" ht="15.6" x14ac:dyDescent="0.3">
      <c r="A399" s="86" t="s">
        <v>174</v>
      </c>
      <c r="B399" s="86"/>
      <c r="C399" s="86"/>
      <c r="D399" s="86"/>
      <c r="E399" s="86"/>
      <c r="F399" s="86"/>
      <c r="G399" s="86"/>
      <c r="H399" s="64">
        <f>H32+H70+H398</f>
        <v>0</v>
      </c>
      <c r="I399" s="65"/>
    </row>
    <row r="400" spans="1:9" x14ac:dyDescent="0.3">
      <c r="A400" s="87" t="s">
        <v>175</v>
      </c>
      <c r="B400" s="88"/>
      <c r="C400" s="88"/>
      <c r="D400" s="88"/>
      <c r="E400" s="88"/>
      <c r="F400" s="88"/>
      <c r="G400" s="88"/>
      <c r="H400" s="89"/>
    </row>
    <row r="401" spans="1:8" x14ac:dyDescent="0.3">
      <c r="A401" s="66">
        <v>1</v>
      </c>
      <c r="B401" s="90" t="s">
        <v>176</v>
      </c>
      <c r="C401" s="91"/>
      <c r="D401" s="91"/>
      <c r="E401" s="91"/>
      <c r="F401" s="91"/>
      <c r="G401" s="91"/>
      <c r="H401" s="67"/>
    </row>
    <row r="402" spans="1:8" x14ac:dyDescent="0.3">
      <c r="A402" s="66">
        <f>A401+1</f>
        <v>2</v>
      </c>
      <c r="B402" s="90" t="s">
        <v>177</v>
      </c>
      <c r="C402" s="91"/>
      <c r="D402" s="91"/>
      <c r="E402" s="91"/>
      <c r="F402" s="91"/>
      <c r="G402" s="91"/>
      <c r="H402" s="67"/>
    </row>
    <row r="403" spans="1:8" x14ac:dyDescent="0.3">
      <c r="A403" s="66">
        <f t="shared" ref="A403:A418" si="18">A402+1</f>
        <v>3</v>
      </c>
      <c r="B403" s="90" t="s">
        <v>178</v>
      </c>
      <c r="C403" s="91"/>
      <c r="D403" s="91"/>
      <c r="E403" s="91"/>
      <c r="F403" s="91"/>
      <c r="G403" s="91"/>
      <c r="H403" s="67"/>
    </row>
    <row r="404" spans="1:8" x14ac:dyDescent="0.3">
      <c r="A404" s="66">
        <f t="shared" si="18"/>
        <v>4</v>
      </c>
      <c r="B404" s="90" t="s">
        <v>179</v>
      </c>
      <c r="C404" s="91"/>
      <c r="D404" s="91"/>
      <c r="E404" s="91"/>
      <c r="F404" s="91"/>
      <c r="G404" s="91"/>
      <c r="H404" s="67"/>
    </row>
    <row r="405" spans="1:8" x14ac:dyDescent="0.3">
      <c r="A405" s="66">
        <f t="shared" si="18"/>
        <v>5</v>
      </c>
      <c r="B405" s="90" t="s">
        <v>180</v>
      </c>
      <c r="C405" s="91"/>
      <c r="D405" s="91"/>
      <c r="E405" s="91"/>
      <c r="F405" s="91"/>
      <c r="G405" s="91"/>
      <c r="H405" s="67"/>
    </row>
    <row r="406" spans="1:8" x14ac:dyDescent="0.3">
      <c r="A406" s="66">
        <f t="shared" si="18"/>
        <v>6</v>
      </c>
      <c r="B406" s="90" t="s">
        <v>181</v>
      </c>
      <c r="C406" s="91"/>
      <c r="D406" s="91"/>
      <c r="E406" s="91"/>
      <c r="F406" s="91"/>
      <c r="G406" s="91"/>
      <c r="H406" s="67"/>
    </row>
    <row r="407" spans="1:8" x14ac:dyDescent="0.3">
      <c r="A407" s="66">
        <f t="shared" si="18"/>
        <v>7</v>
      </c>
      <c r="B407" s="90" t="s">
        <v>182</v>
      </c>
      <c r="C407" s="91"/>
      <c r="D407" s="91"/>
      <c r="E407" s="91"/>
      <c r="F407" s="91"/>
      <c r="G407" s="91"/>
      <c r="H407" s="67"/>
    </row>
    <row r="408" spans="1:8" x14ac:dyDescent="0.3">
      <c r="A408" s="66">
        <f t="shared" si="18"/>
        <v>8</v>
      </c>
      <c r="B408" s="90" t="s">
        <v>183</v>
      </c>
      <c r="C408" s="91"/>
      <c r="D408" s="91"/>
      <c r="E408" s="91"/>
      <c r="F408" s="91"/>
      <c r="G408" s="91"/>
      <c r="H408" s="67"/>
    </row>
    <row r="409" spans="1:8" x14ac:dyDescent="0.3">
      <c r="A409" s="66">
        <f t="shared" si="18"/>
        <v>9</v>
      </c>
      <c r="B409" s="90" t="s">
        <v>184</v>
      </c>
      <c r="C409" s="91"/>
      <c r="D409" s="91"/>
      <c r="E409" s="91"/>
      <c r="F409" s="91"/>
      <c r="G409" s="91"/>
      <c r="H409" s="67"/>
    </row>
    <row r="410" spans="1:8" x14ac:dyDescent="0.3">
      <c r="A410" s="66">
        <f t="shared" si="18"/>
        <v>10</v>
      </c>
      <c r="B410" s="90" t="s">
        <v>185</v>
      </c>
      <c r="C410" s="91"/>
      <c r="D410" s="91"/>
      <c r="E410" s="91"/>
      <c r="F410" s="91"/>
      <c r="G410" s="91"/>
      <c r="H410" s="67"/>
    </row>
    <row r="411" spans="1:8" x14ac:dyDescent="0.3">
      <c r="A411" s="66">
        <f t="shared" si="18"/>
        <v>11</v>
      </c>
      <c r="B411" s="90" t="s">
        <v>186</v>
      </c>
      <c r="C411" s="91"/>
      <c r="D411" s="91"/>
      <c r="E411" s="91"/>
      <c r="F411" s="91"/>
      <c r="G411" s="91"/>
      <c r="H411" s="67"/>
    </row>
    <row r="412" spans="1:8" x14ac:dyDescent="0.3">
      <c r="A412" s="66">
        <f t="shared" si="18"/>
        <v>12</v>
      </c>
      <c r="B412" s="90" t="s">
        <v>187</v>
      </c>
      <c r="C412" s="91"/>
      <c r="D412" s="91"/>
      <c r="E412" s="91"/>
      <c r="F412" s="91"/>
      <c r="G412" s="91"/>
      <c r="H412" s="67"/>
    </row>
    <row r="413" spans="1:8" x14ac:dyDescent="0.3">
      <c r="A413" s="66">
        <f t="shared" si="18"/>
        <v>13</v>
      </c>
      <c r="B413" s="90" t="s">
        <v>188</v>
      </c>
      <c r="C413" s="91"/>
      <c r="D413" s="91"/>
      <c r="E413" s="91"/>
      <c r="F413" s="91"/>
      <c r="G413" s="91"/>
      <c r="H413" s="67"/>
    </row>
    <row r="414" spans="1:8" x14ac:dyDescent="0.3">
      <c r="A414" s="66">
        <f t="shared" si="18"/>
        <v>14</v>
      </c>
      <c r="B414" s="90" t="s">
        <v>189</v>
      </c>
      <c r="C414" s="91"/>
      <c r="D414" s="91"/>
      <c r="E414" s="91"/>
      <c r="F414" s="91"/>
      <c r="G414" s="91"/>
      <c r="H414" s="67"/>
    </row>
    <row r="415" spans="1:8" x14ac:dyDescent="0.3">
      <c r="A415" s="66">
        <f t="shared" si="18"/>
        <v>15</v>
      </c>
      <c r="B415" s="90" t="s">
        <v>190</v>
      </c>
      <c r="C415" s="91"/>
      <c r="D415" s="91"/>
      <c r="E415" s="91"/>
      <c r="F415" s="91"/>
      <c r="G415" s="91"/>
      <c r="H415" s="67"/>
    </row>
    <row r="416" spans="1:8" x14ac:dyDescent="0.3">
      <c r="A416" s="66">
        <f t="shared" si="18"/>
        <v>16</v>
      </c>
      <c r="B416" s="90" t="s">
        <v>8</v>
      </c>
      <c r="C416" s="91"/>
      <c r="D416" s="91"/>
      <c r="E416" s="91"/>
      <c r="F416" s="91"/>
      <c r="G416" s="91"/>
      <c r="H416" s="67"/>
    </row>
    <row r="417" spans="1:8" x14ac:dyDescent="0.3">
      <c r="A417" s="66">
        <f t="shared" si="18"/>
        <v>17</v>
      </c>
      <c r="B417" s="90" t="s">
        <v>191</v>
      </c>
      <c r="C417" s="91"/>
      <c r="D417" s="91"/>
      <c r="E417" s="91"/>
      <c r="F417" s="91"/>
      <c r="G417" s="91"/>
      <c r="H417" s="67"/>
    </row>
    <row r="418" spans="1:8" x14ac:dyDescent="0.3">
      <c r="A418" s="66">
        <f t="shared" si="18"/>
        <v>18</v>
      </c>
      <c r="B418" s="90" t="s">
        <v>192</v>
      </c>
      <c r="C418" s="91"/>
      <c r="D418" s="91"/>
      <c r="E418" s="91"/>
      <c r="F418" s="91"/>
      <c r="G418" s="91"/>
      <c r="H418" s="67"/>
    </row>
  </sheetData>
  <autoFilter ref="A7:J79" xr:uid="{FF2B6A25-35D0-4092-9710-DE5C13BE6B31}"/>
  <mergeCells count="31">
    <mergeCell ref="B414:G414"/>
    <mergeCell ref="B415:G415"/>
    <mergeCell ref="B416:G416"/>
    <mergeCell ref="B417:G417"/>
    <mergeCell ref="B418:G418"/>
    <mergeCell ref="B409:G409"/>
    <mergeCell ref="B410:G410"/>
    <mergeCell ref="B411:G411"/>
    <mergeCell ref="B412:G412"/>
    <mergeCell ref="B413:G413"/>
    <mergeCell ref="B404:G404"/>
    <mergeCell ref="B405:G405"/>
    <mergeCell ref="B406:G406"/>
    <mergeCell ref="B407:G407"/>
    <mergeCell ref="B408:G408"/>
    <mergeCell ref="A399:G399"/>
    <mergeCell ref="A400:H400"/>
    <mergeCell ref="B401:G401"/>
    <mergeCell ref="B402:G402"/>
    <mergeCell ref="B403:G403"/>
    <mergeCell ref="A1:I1"/>
    <mergeCell ref="A2:I2"/>
    <mergeCell ref="A4:A5"/>
    <mergeCell ref="B4:B5"/>
    <mergeCell ref="C4:C5"/>
    <mergeCell ref="D4:D5"/>
    <mergeCell ref="E4:E5"/>
    <mergeCell ref="F4:G4"/>
    <mergeCell ref="H4:H5"/>
    <mergeCell ref="I4:I5"/>
    <mergeCell ref="A3:E3"/>
  </mergeCells>
  <phoneticPr fontId="3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tender items 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48-23-АР (v4) Model (1)</dc:title>
  <dc:creator>Администратор</dc:creator>
  <cp:lastModifiedBy>Коржавых Олег Александрович</cp:lastModifiedBy>
  <dcterms:created xsi:type="dcterms:W3CDTF">2024-03-27T10:21:39Z</dcterms:created>
  <dcterms:modified xsi:type="dcterms:W3CDTF">2024-10-30T14:39:01Z</dcterms:modified>
</cp:coreProperties>
</file>