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Физтехпарк\23. Усиление\2. Тендерный пакет\2. Формы для заполнения\"/>
    </mc:Choice>
  </mc:AlternateContent>
  <xr:revisionPtr revIDLastSave="0" documentId="8_{36D55089-AD4E-4A98-A99D-34C2A03F0CD6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!'!$A$7:$I$30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6" l="1"/>
  <c r="A34" i="16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H30" i="16" l="1"/>
  <c r="H26" i="16"/>
  <c r="H18" i="16"/>
  <c r="H29" i="16"/>
  <c r="H28" i="16"/>
  <c r="H25" i="16"/>
  <c r="H24" i="16"/>
  <c r="H23" i="16"/>
  <c r="H22" i="16"/>
  <c r="H21" i="16"/>
  <c r="H20" i="16"/>
  <c r="H17" i="16"/>
  <c r="H16" i="16"/>
  <c r="H15" i="16"/>
  <c r="H14" i="16"/>
  <c r="H13" i="16"/>
  <c r="H12" i="16"/>
  <c r="H11" i="16"/>
  <c r="H10" i="16"/>
  <c r="H9" i="16"/>
  <c r="E25" i="16"/>
  <c r="E24" i="16"/>
  <c r="E23" i="16"/>
  <c r="E22" i="16"/>
  <c r="E21" i="16"/>
  <c r="E17" i="16"/>
  <c r="E16" i="16"/>
  <c r="E15" i="16"/>
  <c r="E14" i="16"/>
  <c r="E13" i="16"/>
  <c r="E12" i="16"/>
  <c r="E11" i="16"/>
  <c r="E10" i="16"/>
  <c r="E20" i="16" l="1"/>
  <c r="E29" i="16"/>
  <c r="E9" i="16"/>
  <c r="E28" i="16" l="1"/>
</calcChain>
</file>

<file path=xl/sharedStrings.xml><?xml version="1.0" encoding="utf-8"?>
<sst xmlns="http://schemas.openxmlformats.org/spreadsheetml/2006/main" count="105" uniqueCount="72">
  <si>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</si>
  <si>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</si>
  <si>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</si>
  <si>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</si>
  <si>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</si>
  <si>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</si>
  <si>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</si>
  <si>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</si>
  <si>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</si>
  <si>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</si>
  <si>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</si>
  <si>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</si>
  <si>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</si>
  <si>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2.1</t>
  </si>
  <si>
    <t>3.1</t>
  </si>
  <si>
    <t>3.2</t>
  </si>
  <si>
    <t>2.2</t>
  </si>
  <si>
    <t>2.3</t>
  </si>
  <si>
    <t>м2</t>
  </si>
  <si>
    <t>Устройство дополнительных балок между осями 8-12 и А-И</t>
  </si>
  <si>
    <t>Двутавр 25Б1 марка стали С345 L=5810мм (L=6000мм на плане)</t>
  </si>
  <si>
    <t>Двутавр 25Б1 марка стали С345 L=4810мм (L=5000мм на плана)</t>
  </si>
  <si>
    <t>Двутавр 25Б1 марка стали С345 L=3310 (L=3500мм на плане)</t>
  </si>
  <si>
    <t>Двутавр 25Б1 марка стали С345 L=2310 (L=2500мм на плане)</t>
  </si>
  <si>
    <t>Двутавр 25Б1 марка стали С345 L=1810мм L=2000мм</t>
  </si>
  <si>
    <t>Пластина 190х140х8 (для крепления)</t>
  </si>
  <si>
    <t>Пластина 190х150х8 (для крепления)</t>
  </si>
  <si>
    <t xml:space="preserve">Пластина 280х65х8 (ребро жесткости, крпление к балокам) </t>
  </si>
  <si>
    <t xml:space="preserve">Пластина 330х75х8 (ребро жесткости, крпление к балокам) </t>
  </si>
  <si>
    <t>1.3</t>
  </si>
  <si>
    <t>1.4</t>
  </si>
  <si>
    <t>1.5</t>
  </si>
  <si>
    <t>1.6</t>
  </si>
  <si>
    <t>1.7</t>
  </si>
  <si>
    <t>1.8</t>
  </si>
  <si>
    <t>1.9</t>
  </si>
  <si>
    <t>ИТОГО по разделу: Устройство дополнительных балок между осями 8-12 и А-И</t>
  </si>
  <si>
    <t>Устройство дополнительных балок между осями 1-7 и Л-П</t>
  </si>
  <si>
    <t>ИТОГО по разделу: Устройство дополнительных балок между осями 1-7 и Л-П</t>
  </si>
  <si>
    <t>т.</t>
  </si>
  <si>
    <t>кг.</t>
  </si>
  <si>
    <t>Тип 25Б1, марка стали 345</t>
  </si>
  <si>
    <t>марка стали С345, t=8</t>
  </si>
  <si>
    <t>Двутавр 25Б1 марка стали С345 L=3810 (L=3000мм на плане)</t>
  </si>
  <si>
    <t>2.4</t>
  </si>
  <si>
    <t>2.5</t>
  </si>
  <si>
    <t>2.6</t>
  </si>
  <si>
    <t xml:space="preserve">Окраска стальных конструкций (после монтажа) </t>
  </si>
  <si>
    <t>Грунт Текс ГФ-021 серый универсальный (или аналог) в 1 слой</t>
  </si>
  <si>
    <t>Эмаль финешная матовая по металлу в 1 слой</t>
  </si>
  <si>
    <t xml:space="preserve">ИТОГО по разделу: Окраска стальных конструкций (после монтажа) </t>
  </si>
  <si>
    <t>ГФ-021 (или аналог)</t>
  </si>
  <si>
    <t xml:space="preserve">на  выполнение комплекса строительно-монтажных работ по усилению существующих перекрытий  на объекте «Физкультурно-оздоровительный комплекс в ФизТехПарк с уличной зоной по адресу: г. Москва, Долгопрудненское шоссе, д.3»                                                                                                                                                </t>
  </si>
  <si>
    <t>Наименование Юридического лица, ИНН___________________________________________________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</si>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</sst>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</cellStyleXfs>
  <cellXfs count="84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1" xfId="3" quotePrefix="1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right" vertical="center" wrapText="1"/>
    </xf>
    <xf numFmtId="0" fontId="11" fillId="0" borderId="1" xfId="1" applyFont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9" fillId="0" borderId="0" xfId="1" quotePrefix="1" applyNumberFormat="1" applyFont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1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9" fontId="7" fillId="0" borderId="1" xfId="3" quotePrefix="1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3" fillId="0" borderId="5" xfId="6" quotePrefix="1" applyFont="1" applyBorder="1" applyAlignment="1">
      <alignment horizontal="left" vertical="center"/>
    </xf>
    <xf numFmtId="0" fontId="5" fillId="6" borderId="0" xfId="0" applyFont="1" applyFill="1" applyAlignment="1">
      <alignment horizontal="center" vertical="center" wrapText="1"/>
    </xf>
    <xf numFmtId="0" fontId="5" fillId="6" borderId="6" xfId="3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 wrapText="1"/>
    </xf>
    <xf numFmtId="4" fontId="5" fillId="7" borderId="6" xfId="4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14" fillId="9" borderId="0" xfId="0" applyFont="1" applyFill="1"/>
    <xf numFmtId="0" fontId="0" fillId="0" borderId="0" xfId="0"/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10" borderId="3" xfId="0" applyFont="1" applyFill="1" applyBorder="1" applyAlignment="1">
      <alignment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I50"/>
  <sheetViews>
    <sheetView tabSelected="1" zoomScale="70" zoomScaleNormal="70" workbookViewId="0">
      <pane ySplit="7" topLeftCell="A14" activePane="bottomLeft" state="frozen"/>
      <selection pane="bottomLeft" activeCell="H32" sqref="H32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9.88671875" style="22" customWidth="1"/>
    <col min="4" max="4" width="14.6640625" style="42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4.44140625" style="20" bestFit="1" customWidth="1"/>
    <col min="10" max="16384" width="10.33203125" style="20"/>
  </cols>
  <sheetData>
    <row r="1" spans="1:9" ht="36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s="25" customFormat="1" ht="75.599999999999994" customHeight="1" x14ac:dyDescent="0.3">
      <c r="A2" s="62" t="s">
        <v>52</v>
      </c>
      <c r="B2" s="62"/>
      <c r="C2" s="62"/>
      <c r="D2" s="62"/>
      <c r="E2" s="62"/>
      <c r="F2" s="62"/>
      <c r="G2" s="62"/>
      <c r="H2" s="62"/>
      <c r="I2" s="62"/>
    </row>
    <row r="3" spans="1:9" x14ac:dyDescent="0.3">
      <c r="A3" s="68" t="s">
        <v>53</v>
      </c>
      <c r="B3" s="68"/>
      <c r="C3" s="21"/>
      <c r="D3" s="38"/>
      <c r="E3" s="21"/>
      <c r="F3" s="21"/>
      <c r="G3" s="21"/>
      <c r="H3" s="21"/>
      <c r="I3" s="21"/>
    </row>
    <row r="4" spans="1:9" ht="29.25" customHeight="1" x14ac:dyDescent="0.3">
      <c r="A4" s="63" t="s">
        <v>1</v>
      </c>
      <c r="B4" s="63" t="s">
        <v>2</v>
      </c>
      <c r="C4" s="64" t="s">
        <v>3</v>
      </c>
      <c r="D4" s="65" t="s">
        <v>4</v>
      </c>
      <c r="E4" s="65" t="s">
        <v>5</v>
      </c>
      <c r="F4" s="66" t="s">
        <v>6</v>
      </c>
      <c r="G4" s="67"/>
      <c r="H4" s="65" t="s">
        <v>7</v>
      </c>
      <c r="I4" s="63" t="s">
        <v>8</v>
      </c>
    </row>
    <row r="5" spans="1:9" ht="21" customHeight="1" x14ac:dyDescent="0.3">
      <c r="A5" s="63"/>
      <c r="B5" s="63"/>
      <c r="C5" s="64"/>
      <c r="D5" s="65"/>
      <c r="E5" s="65"/>
      <c r="F5" s="1" t="s">
        <v>9</v>
      </c>
      <c r="G5" s="1" t="s">
        <v>10</v>
      </c>
      <c r="H5" s="65"/>
      <c r="I5" s="63"/>
    </row>
    <row r="6" spans="1:9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9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9" s="26" customFormat="1" x14ac:dyDescent="0.3">
      <c r="A8" s="44">
        <v>1</v>
      </c>
      <c r="B8" s="45" t="s">
        <v>19</v>
      </c>
      <c r="C8" s="44"/>
      <c r="D8" s="46"/>
      <c r="E8" s="46"/>
      <c r="F8" s="46"/>
      <c r="G8" s="46"/>
      <c r="H8" s="46"/>
      <c r="I8" s="47"/>
    </row>
    <row r="9" spans="1:9" ht="15.6" outlineLevel="1" x14ac:dyDescent="0.3">
      <c r="A9" s="27" t="s">
        <v>11</v>
      </c>
      <c r="B9" s="59" t="s">
        <v>20</v>
      </c>
      <c r="C9" s="31" t="s">
        <v>39</v>
      </c>
      <c r="D9" s="24">
        <v>2.6877059999999999</v>
      </c>
      <c r="E9" s="48">
        <f t="shared" ref="E9:E17" si="0">F9+G9</f>
        <v>0</v>
      </c>
      <c r="F9" s="49"/>
      <c r="G9" s="49"/>
      <c r="H9" s="50">
        <f>E9*D9</f>
        <v>0</v>
      </c>
      <c r="I9" s="51" t="s">
        <v>41</v>
      </c>
    </row>
    <row r="10" spans="1:9" ht="15.6" outlineLevel="1" x14ac:dyDescent="0.3">
      <c r="A10" s="27" t="s">
        <v>12</v>
      </c>
      <c r="B10" s="59" t="s">
        <v>21</v>
      </c>
      <c r="C10" s="31" t="s">
        <v>39</v>
      </c>
      <c r="D10" s="24">
        <v>1.23617</v>
      </c>
      <c r="E10" s="48">
        <f t="shared" si="0"/>
        <v>0</v>
      </c>
      <c r="F10" s="49"/>
      <c r="G10" s="49"/>
      <c r="H10" s="50">
        <f t="shared" ref="H10:H17" si="1">E10*D10</f>
        <v>0</v>
      </c>
      <c r="I10" s="51" t="s">
        <v>41</v>
      </c>
    </row>
    <row r="11" spans="1:9" ht="15.6" outlineLevel="1" x14ac:dyDescent="0.3">
      <c r="A11" s="27" t="s">
        <v>29</v>
      </c>
      <c r="B11" s="59" t="s">
        <v>22</v>
      </c>
      <c r="C11" s="31" t="s">
        <v>39</v>
      </c>
      <c r="D11" s="24">
        <v>0.17013400000000001</v>
      </c>
      <c r="E11" s="48">
        <f t="shared" si="0"/>
        <v>0</v>
      </c>
      <c r="F11" s="49"/>
      <c r="G11" s="49"/>
      <c r="H11" s="50">
        <f t="shared" si="1"/>
        <v>0</v>
      </c>
      <c r="I11" s="51" t="s">
        <v>41</v>
      </c>
    </row>
    <row r="12" spans="1:9" ht="15.6" outlineLevel="1" x14ac:dyDescent="0.3">
      <c r="A12" s="27" t="s">
        <v>30</v>
      </c>
      <c r="B12" s="59" t="s">
        <v>23</v>
      </c>
      <c r="C12" s="31" t="s">
        <v>39</v>
      </c>
      <c r="D12" s="24">
        <v>0.11873400000000001</v>
      </c>
      <c r="E12" s="48">
        <f t="shared" si="0"/>
        <v>0</v>
      </c>
      <c r="F12" s="49"/>
      <c r="G12" s="49"/>
      <c r="H12" s="50">
        <f t="shared" si="1"/>
        <v>0</v>
      </c>
      <c r="I12" s="51" t="s">
        <v>41</v>
      </c>
    </row>
    <row r="13" spans="1:9" ht="15.6" outlineLevel="1" x14ac:dyDescent="0.3">
      <c r="A13" s="27" t="s">
        <v>31</v>
      </c>
      <c r="B13" s="59" t="s">
        <v>24</v>
      </c>
      <c r="C13" s="31" t="s">
        <v>39</v>
      </c>
      <c r="D13" s="24">
        <v>0.46517000000000003</v>
      </c>
      <c r="E13" s="48">
        <f t="shared" si="0"/>
        <v>0</v>
      </c>
      <c r="F13" s="49"/>
      <c r="G13" s="49"/>
      <c r="H13" s="50">
        <f t="shared" si="1"/>
        <v>0</v>
      </c>
      <c r="I13" s="51" t="s">
        <v>41</v>
      </c>
    </row>
    <row r="14" spans="1:9" ht="15.6" outlineLevel="1" x14ac:dyDescent="0.3">
      <c r="A14" s="27" t="s">
        <v>32</v>
      </c>
      <c r="B14" s="59" t="s">
        <v>25</v>
      </c>
      <c r="C14" s="31" t="s">
        <v>40</v>
      </c>
      <c r="D14" s="24">
        <v>33.409599999999998</v>
      </c>
      <c r="E14" s="48">
        <f t="shared" si="0"/>
        <v>0</v>
      </c>
      <c r="F14" s="49"/>
      <c r="G14" s="49"/>
      <c r="H14" s="50">
        <f t="shared" si="1"/>
        <v>0</v>
      </c>
      <c r="I14" s="51" t="s">
        <v>42</v>
      </c>
    </row>
    <row r="15" spans="1:9" ht="15.6" outlineLevel="1" x14ac:dyDescent="0.3">
      <c r="A15" s="27" t="s">
        <v>33</v>
      </c>
      <c r="B15" s="59" t="s">
        <v>26</v>
      </c>
      <c r="C15" s="31" t="s">
        <v>40</v>
      </c>
      <c r="D15" s="24">
        <v>100.22879999999999</v>
      </c>
      <c r="E15" s="48">
        <f t="shared" si="0"/>
        <v>0</v>
      </c>
      <c r="F15" s="49"/>
      <c r="G15" s="49"/>
      <c r="H15" s="50">
        <f t="shared" si="1"/>
        <v>0</v>
      </c>
      <c r="I15" s="51" t="s">
        <v>42</v>
      </c>
    </row>
    <row r="16" spans="1:9" ht="15.6" outlineLevel="1" x14ac:dyDescent="0.3">
      <c r="A16" s="27" t="s">
        <v>34</v>
      </c>
      <c r="B16" s="59" t="s">
        <v>27</v>
      </c>
      <c r="C16" s="31" t="s">
        <v>40</v>
      </c>
      <c r="D16" s="24">
        <v>45.718399999999995</v>
      </c>
      <c r="E16" s="48">
        <f t="shared" si="0"/>
        <v>0</v>
      </c>
      <c r="F16" s="49"/>
      <c r="G16" s="49"/>
      <c r="H16" s="50">
        <f t="shared" si="1"/>
        <v>0</v>
      </c>
      <c r="I16" s="51" t="s">
        <v>42</v>
      </c>
    </row>
    <row r="17" spans="1:9" ht="15.6" outlineLevel="1" x14ac:dyDescent="0.3">
      <c r="A17" s="27" t="s">
        <v>35</v>
      </c>
      <c r="B17" s="59" t="s">
        <v>28</v>
      </c>
      <c r="C17" s="31" t="s">
        <v>40</v>
      </c>
      <c r="D17" s="24">
        <v>93.257999999999996</v>
      </c>
      <c r="E17" s="48">
        <f t="shared" si="0"/>
        <v>0</v>
      </c>
      <c r="F17" s="49"/>
      <c r="G17" s="49"/>
      <c r="H17" s="50">
        <f t="shared" si="1"/>
        <v>0</v>
      </c>
      <c r="I17" s="51" t="s">
        <v>42</v>
      </c>
    </row>
    <row r="18" spans="1:9" ht="15.6" x14ac:dyDescent="0.3">
      <c r="A18" s="14"/>
      <c r="B18" s="28" t="s">
        <v>36</v>
      </c>
      <c r="C18" s="9"/>
      <c r="D18" s="40"/>
      <c r="E18" s="48"/>
      <c r="F18" s="15"/>
      <c r="G18" s="11"/>
      <c r="H18" s="18">
        <f>SUM(H9:H17)</f>
        <v>0</v>
      </c>
      <c r="I18" s="19"/>
    </row>
    <row r="19" spans="1:9" s="26" customFormat="1" x14ac:dyDescent="0.3">
      <c r="A19" s="44">
        <v>2</v>
      </c>
      <c r="B19" s="45" t="s">
        <v>37</v>
      </c>
      <c r="C19" s="44"/>
      <c r="D19" s="46"/>
      <c r="E19" s="47"/>
      <c r="F19" s="46"/>
      <c r="G19" s="46"/>
      <c r="H19" s="46"/>
      <c r="I19" s="47"/>
    </row>
    <row r="20" spans="1:9" ht="15.6" outlineLevel="1" x14ac:dyDescent="0.3">
      <c r="A20" s="14" t="s">
        <v>13</v>
      </c>
      <c r="B20" s="57" t="s">
        <v>20</v>
      </c>
      <c r="C20" s="52" t="s">
        <v>39</v>
      </c>
      <c r="D20" s="53">
        <v>2.8370230000000003</v>
      </c>
      <c r="E20" s="54">
        <f t="shared" ref="E20:E25" si="2">F20+G20</f>
        <v>0</v>
      </c>
      <c r="F20" s="55"/>
      <c r="G20" s="55"/>
      <c r="H20" s="50">
        <f t="shared" ref="H20:H25" si="3">E20*D20</f>
        <v>0</v>
      </c>
      <c r="I20" s="56" t="s">
        <v>41</v>
      </c>
    </row>
    <row r="21" spans="1:9" ht="15.6" outlineLevel="1" x14ac:dyDescent="0.3">
      <c r="A21" s="14" t="s">
        <v>16</v>
      </c>
      <c r="B21" s="57" t="s">
        <v>43</v>
      </c>
      <c r="C21" s="52" t="s">
        <v>39</v>
      </c>
      <c r="D21" s="53">
        <v>7.62</v>
      </c>
      <c r="E21" s="54">
        <f t="shared" si="2"/>
        <v>0</v>
      </c>
      <c r="F21" s="55"/>
      <c r="G21" s="55"/>
      <c r="H21" s="50">
        <f t="shared" si="3"/>
        <v>0</v>
      </c>
      <c r="I21" s="56" t="s">
        <v>41</v>
      </c>
    </row>
    <row r="22" spans="1:9" ht="15.6" outlineLevel="1" x14ac:dyDescent="0.3">
      <c r="A22" s="14" t="s">
        <v>17</v>
      </c>
      <c r="B22" s="57" t="s">
        <v>25</v>
      </c>
      <c r="C22" s="52" t="s">
        <v>40</v>
      </c>
      <c r="D22" s="53">
        <v>26.727679999999996</v>
      </c>
      <c r="E22" s="54">
        <f t="shared" si="2"/>
        <v>0</v>
      </c>
      <c r="F22" s="55"/>
      <c r="G22" s="55"/>
      <c r="H22" s="50">
        <f t="shared" si="3"/>
        <v>0</v>
      </c>
      <c r="I22" s="56" t="s">
        <v>42</v>
      </c>
    </row>
    <row r="23" spans="1:9" ht="15.6" outlineLevel="1" x14ac:dyDescent="0.3">
      <c r="A23" s="14" t="s">
        <v>44</v>
      </c>
      <c r="B23" s="57" t="s">
        <v>26</v>
      </c>
      <c r="C23" s="52" t="s">
        <v>40</v>
      </c>
      <c r="D23" s="53">
        <v>56.796319999999994</v>
      </c>
      <c r="E23" s="54">
        <f t="shared" si="2"/>
        <v>0</v>
      </c>
      <c r="F23" s="55"/>
      <c r="G23" s="55"/>
      <c r="H23" s="50">
        <f t="shared" si="3"/>
        <v>0</v>
      </c>
      <c r="I23" s="56" t="s">
        <v>42</v>
      </c>
    </row>
    <row r="24" spans="1:9" ht="15.6" outlineLevel="1" x14ac:dyDescent="0.3">
      <c r="A24" s="14" t="s">
        <v>45</v>
      </c>
      <c r="B24" s="57" t="s">
        <v>27</v>
      </c>
      <c r="C24" s="52" t="s">
        <v>40</v>
      </c>
      <c r="D24" s="53">
        <v>36.574719999999999</v>
      </c>
      <c r="E24" s="54">
        <f t="shared" si="2"/>
        <v>0</v>
      </c>
      <c r="F24" s="55"/>
      <c r="G24" s="55"/>
      <c r="H24" s="50">
        <f t="shared" si="3"/>
        <v>0</v>
      </c>
      <c r="I24" s="56" t="s">
        <v>42</v>
      </c>
    </row>
    <row r="25" spans="1:9" ht="15.6" outlineLevel="1" x14ac:dyDescent="0.3">
      <c r="A25" s="14" t="s">
        <v>46</v>
      </c>
      <c r="B25" s="57" t="s">
        <v>28</v>
      </c>
      <c r="C25" s="52" t="s">
        <v>40</v>
      </c>
      <c r="D25" s="53">
        <v>93.257999999999996</v>
      </c>
      <c r="E25" s="54">
        <f t="shared" si="2"/>
        <v>0</v>
      </c>
      <c r="F25" s="55"/>
      <c r="G25" s="55"/>
      <c r="H25" s="50">
        <f t="shared" si="3"/>
        <v>0</v>
      </c>
      <c r="I25" s="56" t="s">
        <v>42</v>
      </c>
    </row>
    <row r="26" spans="1:9" ht="15.6" outlineLevel="1" x14ac:dyDescent="0.3">
      <c r="A26" s="32"/>
      <c r="B26" s="28" t="s">
        <v>38</v>
      </c>
      <c r="C26" s="33"/>
      <c r="D26" s="41"/>
      <c r="E26" s="34"/>
      <c r="F26" s="35"/>
      <c r="G26" s="35"/>
      <c r="H26" s="36">
        <f>SUM(H20:H25)</f>
        <v>0</v>
      </c>
      <c r="I26" s="37"/>
    </row>
    <row r="27" spans="1:9" s="26" customFormat="1" ht="24.6" customHeight="1" x14ac:dyDescent="0.3">
      <c r="A27" s="44">
        <v>3</v>
      </c>
      <c r="B27" s="45" t="s">
        <v>47</v>
      </c>
      <c r="C27" s="44"/>
      <c r="D27" s="46"/>
      <c r="E27" s="47"/>
      <c r="F27" s="46"/>
      <c r="G27" s="46"/>
      <c r="H27" s="46"/>
      <c r="I27" s="47"/>
    </row>
    <row r="28" spans="1:9" ht="15.6" outlineLevel="1" x14ac:dyDescent="0.3">
      <c r="A28" s="60" t="s">
        <v>14</v>
      </c>
      <c r="B28" s="30" t="s">
        <v>48</v>
      </c>
      <c r="C28" s="31" t="s">
        <v>18</v>
      </c>
      <c r="D28" s="39">
        <v>223.3</v>
      </c>
      <c r="E28" s="43">
        <f t="shared" ref="E28:E29" si="4">F28+G28</f>
        <v>0</v>
      </c>
      <c r="F28" s="16"/>
      <c r="G28" s="16"/>
      <c r="H28" s="50">
        <f t="shared" ref="H28:H29" si="5">E28*D28</f>
        <v>0</v>
      </c>
      <c r="I28" s="17" t="s">
        <v>51</v>
      </c>
    </row>
    <row r="29" spans="1:9" ht="15.6" outlineLevel="1" x14ac:dyDescent="0.3">
      <c r="A29" s="60" t="s">
        <v>15</v>
      </c>
      <c r="B29" s="30" t="s">
        <v>49</v>
      </c>
      <c r="C29" s="58" t="s">
        <v>18</v>
      </c>
      <c r="D29" s="39">
        <v>223.3</v>
      </c>
      <c r="E29" s="43">
        <f t="shared" si="4"/>
        <v>0</v>
      </c>
      <c r="F29" s="16"/>
      <c r="G29" s="16"/>
      <c r="H29" s="50">
        <f t="shared" si="5"/>
        <v>0</v>
      </c>
      <c r="I29" s="17"/>
    </row>
    <row r="30" spans="1:9" ht="15.6" outlineLevel="1" x14ac:dyDescent="0.3">
      <c r="A30" s="23"/>
      <c r="B30" s="28" t="s">
        <v>50</v>
      </c>
      <c r="C30" s="33"/>
      <c r="D30" s="41"/>
      <c r="E30" s="29"/>
      <c r="F30" s="16"/>
      <c r="G30" s="16"/>
      <c r="H30" s="18">
        <f>SUM(H28:H29)</f>
        <v>0</v>
      </c>
      <c r="I30" s="17"/>
    </row>
    <row r="31" spans="1:9" x14ac:dyDescent="0.3">
      <c r="A31" s="69"/>
      <c r="B31" s="70" t="s">
        <v>54</v>
      </c>
      <c r="C31" s="71"/>
      <c r="D31" s="72"/>
      <c r="E31" s="73"/>
      <c r="F31" s="73"/>
      <c r="G31" s="74"/>
      <c r="H31" s="75">
        <f>H18+H26+H30</f>
        <v>0</v>
      </c>
      <c r="I31" s="76"/>
    </row>
    <row r="32" spans="1:9" x14ac:dyDescent="0.3">
      <c r="A32" s="77"/>
      <c r="B32" s="77"/>
      <c r="C32" s="77"/>
      <c r="D32" s="78"/>
      <c r="E32" s="77"/>
      <c r="F32" s="77"/>
      <c r="G32" s="77"/>
      <c r="H32" s="77"/>
      <c r="I32" s="79"/>
    </row>
    <row r="33" spans="1:9" x14ac:dyDescent="0.3">
      <c r="A33" s="80">
        <v>1</v>
      </c>
      <c r="B33" s="81" t="s">
        <v>55</v>
      </c>
      <c r="C33" s="82"/>
      <c r="D33" s="82"/>
      <c r="E33" s="82"/>
      <c r="F33" s="82"/>
      <c r="G33" s="82"/>
      <c r="H33" s="83"/>
      <c r="I33" s="79"/>
    </row>
    <row r="34" spans="1:9" x14ac:dyDescent="0.3">
      <c r="A34" s="80">
        <f>A33+1</f>
        <v>2</v>
      </c>
      <c r="B34" s="81" t="s">
        <v>56</v>
      </c>
      <c r="C34" s="82"/>
      <c r="D34" s="82"/>
      <c r="E34" s="82"/>
      <c r="F34" s="82"/>
      <c r="G34" s="82"/>
      <c r="H34" s="83"/>
      <c r="I34" s="79"/>
    </row>
    <row r="35" spans="1:9" x14ac:dyDescent="0.3">
      <c r="A35" s="80">
        <f t="shared" ref="A35:A50" si="6">A34+1</f>
        <v>3</v>
      </c>
      <c r="B35" s="81" t="s">
        <v>57</v>
      </c>
      <c r="C35" s="82"/>
      <c r="D35" s="82"/>
      <c r="E35" s="82"/>
      <c r="F35" s="82"/>
      <c r="G35" s="82"/>
      <c r="H35" s="83"/>
      <c r="I35" s="79"/>
    </row>
    <row r="36" spans="1:9" x14ac:dyDescent="0.3">
      <c r="A36" s="80">
        <f t="shared" si="6"/>
        <v>4</v>
      </c>
      <c r="B36" s="81" t="s">
        <v>58</v>
      </c>
      <c r="C36" s="82"/>
      <c r="D36" s="82"/>
      <c r="E36" s="82"/>
      <c r="F36" s="82"/>
      <c r="G36" s="82"/>
      <c r="H36" s="83"/>
      <c r="I36" s="79"/>
    </row>
    <row r="37" spans="1:9" x14ac:dyDescent="0.3">
      <c r="A37" s="80">
        <f t="shared" si="6"/>
        <v>5</v>
      </c>
      <c r="B37" s="81" t="s">
        <v>59</v>
      </c>
      <c r="C37" s="82"/>
      <c r="D37" s="82"/>
      <c r="E37" s="82"/>
      <c r="F37" s="82"/>
      <c r="G37" s="82"/>
      <c r="H37" s="83"/>
      <c r="I37" s="79"/>
    </row>
    <row r="38" spans="1:9" x14ac:dyDescent="0.3">
      <c r="A38" s="80">
        <f t="shared" si="6"/>
        <v>6</v>
      </c>
      <c r="B38" s="81" t="s">
        <v>60</v>
      </c>
      <c r="C38" s="82"/>
      <c r="D38" s="82"/>
      <c r="E38" s="82"/>
      <c r="F38" s="82"/>
      <c r="G38" s="82"/>
      <c r="H38" s="83"/>
      <c r="I38" s="79"/>
    </row>
    <row r="39" spans="1:9" x14ac:dyDescent="0.3">
      <c r="A39" s="80">
        <f t="shared" si="6"/>
        <v>7</v>
      </c>
      <c r="B39" s="81" t="s">
        <v>61</v>
      </c>
      <c r="C39" s="82"/>
      <c r="D39" s="82"/>
      <c r="E39" s="82"/>
      <c r="F39" s="82"/>
      <c r="G39" s="82"/>
      <c r="H39" s="83"/>
      <c r="I39" s="79"/>
    </row>
    <row r="40" spans="1:9" x14ac:dyDescent="0.3">
      <c r="A40" s="80">
        <f t="shared" si="6"/>
        <v>8</v>
      </c>
      <c r="B40" s="81" t="s">
        <v>62</v>
      </c>
      <c r="C40" s="82"/>
      <c r="D40" s="82"/>
      <c r="E40" s="82"/>
      <c r="F40" s="82"/>
      <c r="G40" s="82"/>
      <c r="H40" s="83"/>
      <c r="I40" s="79"/>
    </row>
    <row r="41" spans="1:9" x14ac:dyDescent="0.3">
      <c r="A41" s="80">
        <f t="shared" si="6"/>
        <v>9</v>
      </c>
      <c r="B41" s="81" t="s">
        <v>63</v>
      </c>
      <c r="C41" s="82"/>
      <c r="D41" s="82"/>
      <c r="E41" s="82"/>
      <c r="F41" s="82"/>
      <c r="G41" s="82"/>
      <c r="H41" s="83"/>
      <c r="I41" s="79"/>
    </row>
    <row r="42" spans="1:9" x14ac:dyDescent="0.3">
      <c r="A42" s="80">
        <f t="shared" si="6"/>
        <v>10</v>
      </c>
      <c r="B42" s="81" t="s">
        <v>64</v>
      </c>
      <c r="C42" s="82"/>
      <c r="D42" s="82"/>
      <c r="E42" s="82"/>
      <c r="F42" s="82"/>
      <c r="G42" s="82"/>
      <c r="H42" s="83"/>
      <c r="I42" s="79"/>
    </row>
    <row r="43" spans="1:9" x14ac:dyDescent="0.3">
      <c r="A43" s="80">
        <f t="shared" si="6"/>
        <v>11</v>
      </c>
      <c r="B43" s="81" t="s">
        <v>65</v>
      </c>
      <c r="C43" s="82"/>
      <c r="D43" s="82"/>
      <c r="E43" s="82"/>
      <c r="F43" s="82"/>
      <c r="G43" s="82"/>
      <c r="H43" s="83"/>
      <c r="I43" s="79"/>
    </row>
    <row r="44" spans="1:9" x14ac:dyDescent="0.3">
      <c r="A44" s="80">
        <f t="shared" si="6"/>
        <v>12</v>
      </c>
      <c r="B44" s="81" t="s">
        <v>66</v>
      </c>
      <c r="C44" s="82"/>
      <c r="D44" s="82"/>
      <c r="E44" s="82"/>
      <c r="F44" s="82"/>
      <c r="G44" s="82"/>
      <c r="H44" s="83"/>
      <c r="I44" s="79"/>
    </row>
    <row r="45" spans="1:9" x14ac:dyDescent="0.3">
      <c r="A45" s="80">
        <f t="shared" si="6"/>
        <v>13</v>
      </c>
      <c r="B45" s="81" t="s">
        <v>67</v>
      </c>
      <c r="C45" s="82"/>
      <c r="D45" s="82"/>
      <c r="E45" s="82"/>
      <c r="F45" s="82"/>
      <c r="G45" s="82"/>
      <c r="H45" s="83"/>
      <c r="I45" s="79"/>
    </row>
    <row r="46" spans="1:9" x14ac:dyDescent="0.3">
      <c r="A46" s="80">
        <f t="shared" si="6"/>
        <v>14</v>
      </c>
      <c r="B46" s="81" t="s">
        <v>68</v>
      </c>
      <c r="C46" s="82"/>
      <c r="D46" s="82"/>
      <c r="E46" s="82"/>
      <c r="F46" s="82"/>
      <c r="G46" s="82"/>
      <c r="H46" s="83"/>
      <c r="I46" s="79"/>
    </row>
    <row r="47" spans="1:9" x14ac:dyDescent="0.3">
      <c r="A47" s="80">
        <f t="shared" si="6"/>
        <v>15</v>
      </c>
      <c r="B47" s="81" t="s">
        <v>69</v>
      </c>
      <c r="C47" s="82"/>
      <c r="D47" s="82"/>
      <c r="E47" s="82"/>
      <c r="F47" s="82"/>
      <c r="G47" s="82"/>
      <c r="H47" s="83"/>
      <c r="I47" s="79"/>
    </row>
    <row r="48" spans="1:9" x14ac:dyDescent="0.3">
      <c r="A48" s="80">
        <f t="shared" si="6"/>
        <v>16</v>
      </c>
      <c r="B48" s="81" t="s">
        <v>8</v>
      </c>
      <c r="C48" s="82"/>
      <c r="D48" s="82"/>
      <c r="E48" s="82"/>
      <c r="F48" s="82"/>
      <c r="G48" s="82"/>
      <c r="H48" s="83"/>
      <c r="I48" s="79"/>
    </row>
    <row r="49" spans="1:9" x14ac:dyDescent="0.3">
      <c r="A49" s="80">
        <f t="shared" si="6"/>
        <v>17</v>
      </c>
      <c r="B49" s="81" t="s">
        <v>70</v>
      </c>
      <c r="C49" s="82"/>
      <c r="D49" s="82"/>
      <c r="E49" s="82"/>
      <c r="F49" s="82"/>
      <c r="G49" s="82"/>
      <c r="H49" s="83"/>
      <c r="I49" s="79"/>
    </row>
    <row r="50" spans="1:9" x14ac:dyDescent="0.3">
      <c r="A50" s="80">
        <f t="shared" si="6"/>
        <v>18</v>
      </c>
      <c r="B50" s="81" t="s">
        <v>71</v>
      </c>
      <c r="C50" s="82"/>
      <c r="D50" s="82"/>
      <c r="E50" s="82"/>
      <c r="F50" s="82"/>
      <c r="G50" s="82"/>
      <c r="H50" s="83"/>
      <c r="I50" s="79"/>
    </row>
  </sheetData>
  <autoFilter ref="A7:I30" xr:uid="{FF2B6A25-35D0-4092-9710-DE5C13BE6B31}"/>
  <mergeCells count="29">
    <mergeCell ref="B48:G48"/>
    <mergeCell ref="B49:G49"/>
    <mergeCell ref="B50:G50"/>
    <mergeCell ref="B43:G43"/>
    <mergeCell ref="B44:G44"/>
    <mergeCell ref="B45:G45"/>
    <mergeCell ref="B46:G46"/>
    <mergeCell ref="B47:G47"/>
    <mergeCell ref="B38:G38"/>
    <mergeCell ref="B39:G39"/>
    <mergeCell ref="B40:G40"/>
    <mergeCell ref="B41:G41"/>
    <mergeCell ref="B42:G42"/>
    <mergeCell ref="B33:G33"/>
    <mergeCell ref="B34:G34"/>
    <mergeCell ref="B35:G35"/>
    <mergeCell ref="B36:G36"/>
    <mergeCell ref="B37:G37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B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2024-09-25T08:14:51Z</dcterms:modified>
</cp:coreProperties>
</file>