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Пулковский\20. СПК (689_691)\2. Тендерный пакет\2. Формы для заполнения\"/>
    </mc:Choice>
  </mc:AlternateContent>
  <xr:revisionPtr revIDLastSave="0" documentId="13_ncr:1_{2947F5EB-A02B-4F1B-B42C-176E3DF49D9D}" xr6:coauthVersionLast="47" xr6:coauthVersionMax="47" xr10:uidLastSave="{00000000-0000-0000-0000-000000000000}"/>
  <bookViews>
    <workbookView xWindow="-108" yWindow="-108" windowWidth="23256" windowHeight="12576" tabRatio="635" xr2:uid="{00000000-000D-0000-FFFF-FFFF00000000}"/>
  </bookViews>
  <sheets>
    <sheet name="tender items" sheetId="5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 localSheetId="0">[1]TESİSAT!#REF!,[1]TESİSAT!#REF!</definedName>
    <definedName name="__">[1]TESİSAT!#REF!,[1]TESİSAT!#REF!</definedName>
    <definedName name="______" localSheetId="0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 localSheetId="0">[3]sheet1!#REF!,[3]sheet1!#REF!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 localSheetId="0">[3]sheet1!#REF!,[3]sheet1!#REF!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 localSheetId="0">[3]sheet1!#REF!,[3]sheet1!#REF!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 localSheetId="0">[1]TESİSAT!#REF!,[1]TESİSAT!#REF!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 localSheetId="0">#REF!,#REF!</definedName>
    <definedName name="_24_0___.0solv">#REF!,#REF!</definedName>
    <definedName name="_3_._solv" localSheetId="0">[3]sheet1!#REF!,[3]sheet1!#REF!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 localSheetId="0">[1]TESİSAT!#REF!,[1]TESİSAT!#REF!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 localSheetId="0">#REF!,#REF!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 localSheetId="0">[1]TESİSAT!#REF!,[1]TESİSAT!#REF!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 localSheetId="0">[1]TESİSAT!#REF!,[1]TESİSAT!#REF!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 localSheetId="0">#REF!,#REF!,#REF!</definedName>
    <definedName name="Z_00F33AC1_9115_11D7_827F_00104BBA10B0_.wvu.Cols">#REF!,#REF!,#REF!</definedName>
    <definedName name="Z_0DD4EB58_0647_11D5_A6F7_00508B654A95_.wvu.Cols" localSheetId="0">#REF!,#REF!,#REF!,#REF!,#REF!</definedName>
    <definedName name="Z_0DD4EB58_0647_11D5_A6F7_00508B654A95_.wvu.Cols">#REF!,#REF!,#REF!,#REF!,#REF!</definedName>
    <definedName name="Z_10435A81_C305_11D5_A6F8_009027BEE0E0_.wvu.Cols" localSheetId="0">#REF!,#REF!,#REF!</definedName>
    <definedName name="Z_10435A81_C305_11D5_A6F8_009027BEE0E0_.wvu.Cols">#REF!,#REF!,#REF!</definedName>
    <definedName name="Z_10435A81_C305_11D5_A6F8_009027BEE0E0_.wvu.Rows" localSheetId="0">#REF!,#REF!</definedName>
    <definedName name="Z_10435A81_C305_11D5_A6F8_009027BEE0E0_.wvu.Rows">#REF!,#REF!</definedName>
    <definedName name="Z_2804E4BB_ED21_11D4_A6F8_00508B654B8B_.wvu.Cols" localSheetId="0">#REF!,#REF!,#REF!</definedName>
    <definedName name="Z_2804E4BB_ED21_11D4_A6F8_00508B654B8B_.wvu.Cols">#REF!,#REF!,#REF!</definedName>
    <definedName name="Z_2804E4BB_ED21_11D4_A6F8_00508B654B8B_.wvu.Rows" localSheetId="0">#REF!,#REF!</definedName>
    <definedName name="Z_2804E4BB_ED21_11D4_A6F8_00508B654B8B_.wvu.Rows">#REF!,#REF!</definedName>
    <definedName name="Z_5A868EA0_ED63_11D4_A6F8_009027BEE0E0_.wvu.Cols" localSheetId="0">#REF!,#REF!,#REF!</definedName>
    <definedName name="Z_5A868EA0_ED63_11D4_A6F8_009027BEE0E0_.wvu.Cols">#REF!,#REF!,#REF!</definedName>
    <definedName name="Z_5A868EA0_ED63_11D4_A6F8_009027BEE0E0_.wvu.Rows" localSheetId="0">#REF!,#REF!</definedName>
    <definedName name="Z_5A868EA0_ED63_11D4_A6F8_009027BEE0E0_.wvu.Rows">#REF!,#REF!</definedName>
    <definedName name="Z_6E40955B_C2F5_11D5_A6F7_009027BEE7F1_.wvu.Cols" localSheetId="0">#REF!,#REF!,#REF!</definedName>
    <definedName name="Z_6E40955B_C2F5_11D5_A6F7_009027BEE7F1_.wvu.Cols">#REF!,#REF!,#REF!</definedName>
    <definedName name="Z_6E40955B_C2F5_11D5_A6F7_009027BEE7F1_.wvu.Rows" localSheetId="0">#REF!,#REF!</definedName>
    <definedName name="Z_6E40955B_C2F5_11D5_A6F7_009027BEE7F1_.wvu.Rows">#REF!,#REF!</definedName>
    <definedName name="Z_901DD601_3312_11D5_8F89_00010215A1CA_.wvu.Rows" localSheetId="0">#REF!,#REF!</definedName>
    <definedName name="Z_901DD601_3312_11D5_8F89_00010215A1CA_.wvu.Rows">#REF!,#REF!</definedName>
    <definedName name="Z_A158D6E1_ED44_11D4_A6F7_00508B654028_.wvu.Cols" localSheetId="0">#REF!,#REF!</definedName>
    <definedName name="Z_A158D6E1_ED44_11D4_A6F7_00508B654028_.wvu.Cols">#REF!,#REF!</definedName>
    <definedName name="Z_A158D6E1_ED44_11D4_A6F7_00508B654028_.wvu.Rows" localSheetId="0">#REF!,#REF!</definedName>
    <definedName name="Z_A158D6E1_ED44_11D4_A6F7_00508B654028_.wvu.Rows">#REF!,#REF!</definedName>
    <definedName name="Z_A6168485_6886_4592_BB13_07B9E683E6FB_.wvu.Rows" localSheetId="0">#REF!,#REF!,#REF!,#REF!,#REF!</definedName>
    <definedName name="Z_A6168485_6886_4592_BB13_07B9E683E6FB_.wvu.Rows">#REF!,#REF!,#REF!,#REF!,#REF!</definedName>
    <definedName name="Z_ADA92181_C3E4_11D5_A6F7_00508B6A7686_.wvu.Cols" localSheetId="0">#REF!,#REF!,#REF!</definedName>
    <definedName name="Z_ADA92181_C3E4_11D5_A6F7_00508B6A7686_.wvu.Cols">#REF!,#REF!,#REF!</definedName>
    <definedName name="Z_ADA92181_C3E4_11D5_A6F7_00508B6A7686_.wvu.Rows" localSheetId="0">#REF!,#REF!</definedName>
    <definedName name="Z_ADA92181_C3E4_11D5_A6F7_00508B6A7686_.wvu.Rows">#REF!,#REF!</definedName>
    <definedName name="Z_D0FC81D9_872A_11D6_B808_0010DC239F6A_.wvu.Rows" localSheetId="0">#REF!,#REF!,#REF!,#REF!,#REF!</definedName>
    <definedName name="Z_D0FC81D9_872A_11D6_B808_0010DC239F6A_.wvu.Rows">#REF!,#REF!,#REF!,#REF!,#REF!</definedName>
    <definedName name="Z_D1F2B56D_1E58_4BCA_92CD_48826E79E65F_.wvu.Cols" localSheetId="0">#REF!,#REF!</definedName>
    <definedName name="Z_D1F2B56D_1E58_4BCA_92CD_48826E79E65F_.wvu.Cols">#REF!,#REF!</definedName>
    <definedName name="Z_D9E68341_C2F0_11D5_A6F7_00508B6540C5_.wvu.Cols" localSheetId="0">#REF!,#REF!,#REF!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 localSheetId="0">#REF!,#REF!,#REF!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_xlnm.Print_Titles" localSheetId="0">'tender items'!$4:$5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_xlnm.Print_Area" localSheetId="0">'tender items'!$A$1:$I$58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 localSheetId="0">#REF!,#REF!,#REF!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 localSheetId="0">#REF!,#REF!,#REF!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53" l="1"/>
  <c r="H36" i="53"/>
  <c r="H23" i="53"/>
  <c r="H35" i="53"/>
  <c r="H34" i="53"/>
  <c r="H33" i="53"/>
  <c r="H32" i="53"/>
  <c r="H31" i="53"/>
  <c r="H30" i="53"/>
  <c r="H29" i="53"/>
  <c r="H28" i="53"/>
  <c r="H27" i="53"/>
  <c r="H26" i="53"/>
  <c r="H25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A40" i="53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E35" i="53" l="1"/>
  <c r="E34" i="53"/>
  <c r="E33" i="53"/>
  <c r="E32" i="53"/>
  <c r="E31" i="53"/>
  <c r="E30" i="53"/>
  <c r="E29" i="53"/>
  <c r="E28" i="53"/>
  <c r="E27" i="53"/>
  <c r="E26" i="53"/>
  <c r="E25" i="53"/>
  <c r="E22" i="53" l="1"/>
  <c r="E21" i="53"/>
  <c r="E20" i="53"/>
  <c r="E19" i="53"/>
  <c r="E18" i="53"/>
  <c r="E17" i="53"/>
  <c r="E16" i="53"/>
  <c r="E15" i="53"/>
  <c r="E14" i="53"/>
  <c r="E13" i="53"/>
  <c r="E12" i="53"/>
  <c r="E11" i="53"/>
  <c r="E10" i="53"/>
  <c r="E9" i="53" l="1"/>
</calcChain>
</file>

<file path=xl/sharedStrings.xml><?xml version="1.0" encoding="utf-8"?>
<sst xmlns="http://schemas.openxmlformats.org/spreadsheetml/2006/main" count="135" uniqueCount="101">
  <si>
    <t>№ п/п</t>
  </si>
  <si>
    <t xml:space="preserve">Наименование </t>
  </si>
  <si>
    <t>Примечание</t>
  </si>
  <si>
    <t>1.1</t>
  </si>
  <si>
    <t>1.2</t>
  </si>
  <si>
    <t>1.3</t>
  </si>
  <si>
    <t>1.4</t>
  </si>
  <si>
    <t>Ед. изм.</t>
  </si>
  <si>
    <t>Кол-во</t>
  </si>
  <si>
    <t>работ</t>
  </si>
  <si>
    <t>материалов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</si>
  <si>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</si>
  <si>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</si>
  <si>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</si>
  <si>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Работы тендера</t>
  </si>
  <si>
    <t>1.5</t>
  </si>
  <si>
    <t>1.6</t>
  </si>
  <si>
    <t>1.7</t>
  </si>
  <si>
    <t>1.8</t>
  </si>
  <si>
    <t>1.9</t>
  </si>
  <si>
    <t>1.10</t>
  </si>
  <si>
    <t>1.11</t>
  </si>
  <si>
    <t>1.12</t>
  </si>
  <si>
    <t xml:space="preserve"> </t>
  </si>
  <si>
    <t>1.13</t>
  </si>
  <si>
    <t>1.14</t>
  </si>
  <si>
    <t>шт.</t>
  </si>
  <si>
    <t>Витражные конструкции</t>
  </si>
  <si>
    <t>Алюминиевый витраж 3000(h)-3000 СПО-4М1-14ТР-4М с бронированным остеклением (бронированная плёнка или триплекс), остекление помещения №160 (Магазин)</t>
  </si>
  <si>
    <t>Алюминиевый витраж 2060(h)-5225 СПО-4М1-14ТР-4М с одной дверью с бронированным остеклением (бронированная плёнка или триплекс), дверное полотно цельностеклянное на 4-х петлях с доводчиками (цвет хром), с притворной планкой – магнитный уплотнитель, без порога, габариты 2000(h)-1000, остекление помещения №103 (Администратор)</t>
  </si>
  <si>
    <t>Алюминиевый витраж 2060(h)-4700 в зажимном профиле с одной дверью 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№129 (Соляная градирня)</t>
  </si>
  <si>
    <t>Алюминиевый витраж 2060(h)-4020 в зажимном профиле с одной дверью 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№124 (Гималайская сауна)</t>
  </si>
  <si>
    <t>Алюминиевый витраж 2060(h)-3700 в зажимном профиле с одной дверью 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№125 (Сенная парная)</t>
  </si>
  <si>
    <t>Алюминиевый витраж 2060(h)-5950 в зажимном профиле с одной дверью 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№117 (Альпийская шоу парная)</t>
  </si>
  <si>
    <t>Алюминиевый витраж 2060(h)-6990 в зажимном профиле с одной дверьюс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№130 (Хаммам Турецкий)</t>
  </si>
  <si>
    <t>Алюминиевый витраж 3000(h)-5730 СПО-4М1-14ТР-4М с одной двухстворчатой дверью (размер рабочей створки: не менее 900мм) и одной открывающейся фрамугой с бронированным остеклением (бронированная плёнка или триплекс), дверное полотно цельностеклянное на 4-х петлях с доводчиками (на каждую створку) (цвет хром), с притворной планкой – магнитный уплотнитель, без порога, габариты 2100(h)-1490, остекление помещения №128 (Фитнес)</t>
  </si>
  <si>
    <t>Алюминиевый витраж 3000(h)-3390 СПО-4М1-14ТР-4М с одной открывающейся фрамугой с бронированным остеклением (бронированная плёнка или триплекс), остекление помещения №128 (Фитнес)</t>
  </si>
  <si>
    <t>Алюминиевый витраж 2060(h)-2250 в зажимном профиле с одной дверью с одинарным бронированным термостойким остеклением (бронированная плёнка или триплекс) толщ. 10мм, тонированной в массе бронза,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бука, остекление помещения №110 (Русская мужская парная)</t>
  </si>
  <si>
    <t>Частичная замена витражей в тамбуре</t>
  </si>
  <si>
    <t>Дверь 2000-900 Бпр Оп Пр Р Ап (бронза) СМ 1-REI 30-ТР-6Зак. с бронированным термостойким остеклением (бронированная плёнка или триплекс), тонированной в массе бронза, дверная коробка алюминий,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</t>
  </si>
  <si>
    <t>Дверь 2000-900 Бпр Оп Л Р Ап (бронза) СМ 1-REI 30-ТР-6Зак. с бронированным термостойким остеклением (бронированная плёнка или триплекс), тонированной в массе бронза, дверная коробка алюминий, дверное полотно цельностеклянное на 4-х петлях с доводчиками (цвет хром), с притворной планкой – магнитный уплотнитель, без порога, габариты 2000(h)-900, зазор под дверью 50мм, дверная ручка из дуба или бука</t>
  </si>
  <si>
    <t>Доставка оборудования до объекта по адресу: г. Санкт-Петербург, Пулковское шоссе, д. 25, корп. 1, ТРК «Лето»</t>
  </si>
  <si>
    <t>ИТОГО по разделу: Витражные конструкции</t>
  </si>
  <si>
    <t>м2</t>
  </si>
  <si>
    <t>усл.</t>
  </si>
  <si>
    <t>Габариты и конфигурацию витражей уточнить по контрольным замерам и согласовать с Заказчиком</t>
  </si>
  <si>
    <t>Габариты уточнить по контрольным замерам
Пом. №№114, 119, 120, 122, 123, 131, 132</t>
  </si>
  <si>
    <t>Габариты уточнить по контрольным замерам
Пом. №№109, 115, 133</t>
  </si>
  <si>
    <t>Дверь однопольная влагостойкая износоустойчивая из ПВХ (правая) 2100х1000 (ГОСТ 30970-2014)</t>
  </si>
  <si>
    <t>Дверь однопольная влагостойкая износоустойчивая из ПВХ (левая) 2100х1000 (ГОСТ 30970-2014)</t>
  </si>
  <si>
    <t>Дверь однопольная влагостойкая износоустойчивая из ПВХ (правая) 2100х900 (ГОСТ 30970-2014)</t>
  </si>
  <si>
    <t>Дверь однопольная влагостойкая износоустойчивая из ПВХ (левая) 2100х900 (ГОСТ 30970-2014)</t>
  </si>
  <si>
    <t>Дверь однопольная влагостойкая износоустойчивая из ПВХ (правая) 2100х880 (ГОСТ 30970-2014)</t>
  </si>
  <si>
    <t>Дверь однопольная влагостойкая износоустойчивая из ПВХ (левая) 2100х880 (ГОСТ 30970-2014)</t>
  </si>
  <si>
    <t>Дверь однопольная влагостойкая износоустойчивая из ПВХ (левая) 2100х750 (ГОСТ 30970-2014)</t>
  </si>
  <si>
    <t>Дверь из алюминиевого профиля двустворчатая маятниковая с иллюминатором ДАВ Км Бпр Дв Ма 2100х1200 (ГОСТ 23747-2015)</t>
  </si>
  <si>
    <t>Дверь из алюминиевого профиля двупольная влагостойкая (правая) 2100х1580 (ГОСТ 23747-2015)</t>
  </si>
  <si>
    <t>Дверь из алюминиевого профиля двупольная влагостойкая (левая) 2100х1580 (ГОСТ 23747-2015)</t>
  </si>
  <si>
    <t>ПВХ  и алюминиевые двери</t>
  </si>
  <si>
    <t>ИТОГО по разделу: ПВХ  и алюминиевые двери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</si>
  <si>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</si>
  <si>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</si>
  <si>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</si>
  <si>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</si>
  <si>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</si>
  <si>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</si>
  <si>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</si>
  <si>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</si>
  <si>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</si>
  <si>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</si>
  <si>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</si>
  <si>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Пом. №106 (санузел), №112 (санузел), №148 (санузел), №151 (санузел)</t>
  </si>
  <si>
    <t>Пом. №147 (санузел), №150 (санузел)</t>
  </si>
  <si>
    <t>Пом. №149 (тех.пом.)</t>
  </si>
  <si>
    <t>Пом. №146 (тех.пом.)</t>
  </si>
  <si>
    <t>Пом. №108 (ПУИ), №116 (ПУИ)</t>
  </si>
  <si>
    <t>Пом. №152 (тех.пом.)</t>
  </si>
  <si>
    <t>Возле пом. №155 (тех.пом.)</t>
  </si>
  <si>
    <t>Пом. №134 (кухня) - 2 шт.</t>
  </si>
  <si>
    <t>Пом. №107 (моечная), №113 (моечная), №153 (общ.зона)</t>
  </si>
  <si>
    <t>Пом. №105 (раздевалка), №111 (раздевалка), №153 (общ.зона)</t>
  </si>
  <si>
    <t>Изготовление, поставка и монтаж светопрозрачных конструкций, объект Семейный банный СПА-комплекс «Городской курорт Пулковский», расположенный по адресу: г. Санкт-Петербург, Пулковское шоссе, д. 25, корп. 1, ТРК «Лето»</t>
  </si>
  <si>
    <t>Наименование Юридического лица, ИНН___________________________________________________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</si>
  <si>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</si>
  <si>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</si>
  <si>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</si>
  <si>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</si>
  <si>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</si>
  <si>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</si>
  <si>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</si>
  <si>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</si>
  <si>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</si>
  <si>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</si>
  <si>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</si>
  <si>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</si>
  <si>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</si>
  <si>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</si>
  <si>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</si>
  <si>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</si>
  <si>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</si>
  <si>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Итого, руб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</si>
</sst>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9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FF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12" fillId="0" borderId="0"/>
    <xf numFmtId="0" fontId="6" fillId="0" borderId="0"/>
    <xf numFmtId="0" fontId="11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3" fillId="0" borderId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4" borderId="1" xfId="6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9" fillId="0" borderId="1" xfId="6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4" fontId="8" fillId="0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9" fillId="0" borderId="2" xfId="12" quotePrefix="1" applyNumberFormat="1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top" wrapText="1"/>
    </xf>
    <xf numFmtId="0" fontId="8" fillId="0" borderId="4" xfId="3" applyFont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8" fillId="0" borderId="4" xfId="3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5" borderId="0" xfId="0" applyFill="1"/>
    <xf numFmtId="0" fontId="19" fillId="5" borderId="0" xfId="0" applyFont="1" applyFill="1"/>
    <xf numFmtId="0" fontId="26" fillId="0" borderId="1" xfId="0" applyFont="1" applyBorder="1" applyAlignment="1">
      <alignment horizontal="center" wrapText="1"/>
    </xf>
    <xf numFmtId="0" fontId="26" fillId="6" borderId="3" xfId="0" applyFont="1" applyFill="1" applyBorder="1" applyAlignment="1">
      <alignment wrapText="1"/>
    </xf>
    <xf numFmtId="0" fontId="0" fillId="4" borderId="1" xfId="0" applyFill="1" applyBorder="1"/>
    <xf numFmtId="4" fontId="27" fillId="4" borderId="1" xfId="0" applyNumberFormat="1" applyFont="1" applyFill="1" applyBorder="1"/>
    <xf numFmtId="0" fontId="26" fillId="0" borderId="2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7" fillId="4" borderId="2" xfId="0" applyFont="1" applyFill="1" applyBorder="1" applyAlignment="1">
      <alignment horizontal="right"/>
    </xf>
    <xf numFmtId="0" fontId="27" fillId="4" borderId="6" xfId="0" applyFont="1" applyFill="1" applyBorder="1" applyAlignment="1">
      <alignment horizontal="right"/>
    </xf>
    <xf numFmtId="0" fontId="27" fillId="4" borderId="3" xfId="0" applyFont="1" applyFill="1" applyBorder="1" applyAlignment="1">
      <alignment horizontal="right"/>
    </xf>
    <xf numFmtId="0" fontId="9" fillId="0" borderId="0" xfId="3" applyFont="1" applyFill="1" applyAlignment="1" applyProtection="1">
      <alignment horizontal="center" vertical="center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5" fillId="0" borderId="5" xfId="13" quotePrefix="1" applyFont="1" applyBorder="1" applyAlignment="1">
      <alignment horizontal="left" vertical="center"/>
    </xf>
  </cellXfs>
  <cellStyles count="39">
    <cellStyle name="Excel Built-in Normal 2" xfId="5" xr:uid="{00000000-0005-0000-0000-000014000000}"/>
    <cellStyle name="Normal 7" xfId="3" xr:uid="{00000000-0005-0000-0000-000015000000}"/>
    <cellStyle name="Normal 7 2" xfId="6" xr:uid="{00000000-0005-0000-0000-000016000000}"/>
    <cellStyle name="Normal 7 2 2" xfId="8" xr:uid="{00000000-0005-0000-0000-000017000000}"/>
    <cellStyle name="Normal 7 2 2 2" xfId="20" xr:uid="{00000000-0005-0000-0000-000018000000}"/>
    <cellStyle name="Normal 7 2 2 3" xfId="27" xr:uid="{00000000-0005-0000-0000-000019000000}"/>
    <cellStyle name="Normal 7 2 2 4" xfId="11" xr:uid="{00000000-0005-0000-0000-00001A000000}"/>
    <cellStyle name="Normal 7 2 2 4 2" xfId="32" xr:uid="{00000000-0005-0000-0000-00001B000000}"/>
    <cellStyle name="Normal 7 2 2 4 4" xfId="36" xr:uid="{00000000-0005-0000-0000-00001C000000}"/>
    <cellStyle name="Normal 7 2 2 5" xfId="18" xr:uid="{00000000-0005-0000-0000-00001D000000}"/>
    <cellStyle name="Normal 7 2 3" xfId="25" xr:uid="{00000000-0005-0000-0000-00001E000000}"/>
    <cellStyle name="Normal 7 2 4" xfId="28" xr:uid="{00000000-0005-0000-0000-00001F000000}"/>
    <cellStyle name="Normal 7 2 5" xfId="17" xr:uid="{00000000-0005-0000-0000-000020000000}"/>
    <cellStyle name="Normal 7 2 6" xfId="37" xr:uid="{00000000-0005-0000-0000-000021000000}"/>
    <cellStyle name="Normal 7 3" xfId="12" xr:uid="{00000000-0005-0000-0000-000022000000}"/>
    <cellStyle name="Normal 7 3 2" xfId="14" xr:uid="{00000000-0005-0000-0000-000023000000}"/>
    <cellStyle name="Normal 7 3 2 2" xfId="29" xr:uid="{00000000-0005-0000-0000-000024000000}"/>
    <cellStyle name="Normal 7 3 3" xfId="23" xr:uid="{00000000-0005-0000-0000-000025000000}"/>
    <cellStyle name="Normal 7 4" xfId="24" xr:uid="{00000000-0005-0000-0000-000026000000}"/>
    <cellStyle name="Normal 7 5" xfId="16" xr:uid="{00000000-0005-0000-0000-000027000000}"/>
    <cellStyle name="Normal 7 6" xfId="38" xr:uid="{00000000-0005-0000-0000-000028000000}"/>
    <cellStyle name="Гиперссылка 2" xfId="34" xr:uid="{00000000-0005-0000-0000-000000000000}"/>
    <cellStyle name="Обычный" xfId="0" builtinId="0"/>
    <cellStyle name="Обычный 2" xfId="2" xr:uid="{00000000-0005-0000-0000-000002000000}"/>
    <cellStyle name="Обычный 2 2" xfId="10" xr:uid="{00000000-0005-0000-0000-000003000000}"/>
    <cellStyle name="Обычный 2 3" xfId="13" xr:uid="{00000000-0005-0000-0000-000004000000}"/>
    <cellStyle name="Обычный 3" xfId="35" xr:uid="{00000000-0005-0000-0000-000005000000}"/>
    <cellStyle name="Обычный 3 3" xfId="4" xr:uid="{00000000-0005-0000-0000-000006000000}"/>
    <cellStyle name="Обычный 4" xfId="7" xr:uid="{00000000-0005-0000-0000-000007000000}"/>
    <cellStyle name="Обычный 5" xfId="9" xr:uid="{00000000-0005-0000-0000-000008000000}"/>
    <cellStyle name="Обычный 5 2" xfId="21" xr:uid="{00000000-0005-0000-0000-000009000000}"/>
    <cellStyle name="Обычный 5 3" xfId="26" xr:uid="{00000000-0005-0000-0000-00000A000000}"/>
    <cellStyle name="Обычный 5 4" xfId="33" xr:uid="{00000000-0005-0000-0000-00000B000000}"/>
    <cellStyle name="Обычный 5 5" xfId="19" xr:uid="{00000000-0005-0000-0000-00000C000000}"/>
    <cellStyle name="Пояснение" xfId="1" builtinId="53" customBuiltin="1"/>
    <cellStyle name="Процентный 2" xfId="30" xr:uid="{00000000-0005-0000-0000-00000F000000}"/>
    <cellStyle name="Финансовый 2" xfId="15" xr:uid="{00000000-0005-0000-0000-000011000000}"/>
    <cellStyle name="Финансовый 2 2" xfId="31" xr:uid="{00000000-0005-0000-0000-000012000000}"/>
    <cellStyle name="Финансовый 3" xfId="22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DD7EE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D966"/>
      <rgbColor rgb="FF9DC3E6"/>
      <rgbColor rgb="FFFF99CC"/>
      <rgbColor rgb="FFC5E0B4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56"/>
  <sheetViews>
    <sheetView tabSelected="1" view="pageBreakPreview" zoomScale="70" zoomScaleNormal="88" zoomScaleSheetLayoutView="70" zoomScalePageLayoutView="88" workbookViewId="0">
      <pane ySplit="5" topLeftCell="A18" activePane="bottomLeft" state="frozen"/>
      <selection pane="bottomLeft" activeCell="E21" sqref="E21"/>
    </sheetView>
  </sheetViews>
  <sheetFormatPr defaultColWidth="8.88671875" defaultRowHeight="14.4" outlineLevelRow="1" x14ac:dyDescent="0.3"/>
  <cols>
    <col min="1" max="1" width="12.109375" style="1" customWidth="1"/>
    <col min="2" max="2" width="84.6640625" style="1" customWidth="1"/>
    <col min="3" max="3" width="12.44140625" style="1" customWidth="1"/>
    <col min="4" max="4" width="14.6640625" style="23" customWidth="1"/>
    <col min="5" max="5" width="15.44140625" style="1" customWidth="1"/>
    <col min="6" max="6" width="14.6640625" style="1" customWidth="1"/>
    <col min="7" max="7" width="17.44140625" style="1" customWidth="1"/>
    <col min="8" max="8" width="20.109375" style="1" customWidth="1"/>
    <col min="9" max="9" width="22.6640625" style="1" customWidth="1"/>
    <col min="10" max="16384" width="8.88671875" style="1"/>
  </cols>
  <sheetData>
    <row r="1" spans="1:9" ht="36" customHeight="1" x14ac:dyDescent="0.3">
      <c r="A1" s="54" t="s">
        <v>14</v>
      </c>
      <c r="B1" s="54"/>
      <c r="C1" s="54"/>
      <c r="D1" s="54"/>
      <c r="E1" s="54"/>
      <c r="F1" s="54"/>
      <c r="G1" s="54"/>
      <c r="H1" s="54"/>
      <c r="I1" s="54"/>
    </row>
    <row r="2" spans="1:9" ht="57" customHeight="1" x14ac:dyDescent="0.3">
      <c r="A2" s="60" t="s">
        <v>81</v>
      </c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61" t="s">
        <v>82</v>
      </c>
      <c r="B3" s="61"/>
      <c r="C3" s="26"/>
      <c r="D3" s="26"/>
      <c r="E3" s="26"/>
      <c r="F3" s="26"/>
      <c r="G3" s="26"/>
      <c r="H3" s="26"/>
      <c r="I3" s="26"/>
    </row>
    <row r="4" spans="1:9" ht="29.25" customHeight="1" x14ac:dyDescent="0.3">
      <c r="A4" s="58" t="s">
        <v>0</v>
      </c>
      <c r="B4" s="58" t="s">
        <v>1</v>
      </c>
      <c r="C4" s="59" t="s">
        <v>7</v>
      </c>
      <c r="D4" s="57" t="s">
        <v>8</v>
      </c>
      <c r="E4" s="57" t="s">
        <v>11</v>
      </c>
      <c r="F4" s="55" t="s">
        <v>12</v>
      </c>
      <c r="G4" s="56"/>
      <c r="H4" s="57" t="s">
        <v>13</v>
      </c>
      <c r="I4" s="58" t="s">
        <v>2</v>
      </c>
    </row>
    <row r="5" spans="1:9" ht="21" customHeight="1" x14ac:dyDescent="0.3">
      <c r="A5" s="58"/>
      <c r="B5" s="58"/>
      <c r="C5" s="59"/>
      <c r="D5" s="57"/>
      <c r="E5" s="57"/>
      <c r="F5" s="27" t="s">
        <v>9</v>
      </c>
      <c r="G5" s="27" t="s">
        <v>10</v>
      </c>
      <c r="H5" s="57"/>
      <c r="I5" s="58"/>
    </row>
    <row r="6" spans="1:9" ht="34.5" customHeight="1" x14ac:dyDescent="0.3">
      <c r="A6" s="2"/>
      <c r="B6" s="3"/>
      <c r="C6" s="2"/>
      <c r="D6" s="21"/>
      <c r="E6" s="25"/>
      <c r="F6" s="15"/>
      <c r="G6" s="15"/>
      <c r="H6" s="11"/>
      <c r="I6" s="21"/>
    </row>
    <row r="7" spans="1:9" ht="15.6" x14ac:dyDescent="0.3">
      <c r="A7" s="5"/>
      <c r="B7" s="4" t="s">
        <v>23</v>
      </c>
      <c r="C7" s="5"/>
      <c r="D7" s="17"/>
      <c r="E7" s="8"/>
      <c r="F7" s="13"/>
      <c r="G7" s="13"/>
      <c r="H7" s="12"/>
      <c r="I7" s="17"/>
    </row>
    <row r="8" spans="1:9" x14ac:dyDescent="0.3">
      <c r="A8" s="18">
        <v>1</v>
      </c>
      <c r="B8" s="38" t="s">
        <v>27</v>
      </c>
      <c r="C8" s="18"/>
      <c r="D8" s="19"/>
      <c r="E8" s="14"/>
      <c r="F8" s="14"/>
      <c r="G8" s="14"/>
      <c r="H8" s="14"/>
      <c r="I8" s="19"/>
    </row>
    <row r="9" spans="1:9" ht="52.8" outlineLevel="1" x14ac:dyDescent="0.3">
      <c r="A9" s="30" t="s">
        <v>3</v>
      </c>
      <c r="B9" s="35" t="s">
        <v>28</v>
      </c>
      <c r="C9" s="31" t="s">
        <v>43</v>
      </c>
      <c r="D9" s="29">
        <v>9</v>
      </c>
      <c r="E9" s="9">
        <f t="shared" ref="E9:E22" si="0">F9+G9</f>
        <v>0</v>
      </c>
      <c r="F9" s="10"/>
      <c r="G9" s="10"/>
      <c r="H9" s="24">
        <f>E9*D9</f>
        <v>0</v>
      </c>
      <c r="I9" s="39" t="s">
        <v>45</v>
      </c>
    </row>
    <row r="10" spans="1:9" ht="78" outlineLevel="1" x14ac:dyDescent="0.3">
      <c r="A10" s="30" t="s">
        <v>4</v>
      </c>
      <c r="B10" s="35" t="s">
        <v>29</v>
      </c>
      <c r="C10" s="31" t="s">
        <v>43</v>
      </c>
      <c r="D10" s="29">
        <v>10.77</v>
      </c>
      <c r="E10" s="9">
        <f t="shared" si="0"/>
        <v>0</v>
      </c>
      <c r="F10" s="10"/>
      <c r="G10" s="10"/>
      <c r="H10" s="24">
        <f t="shared" ref="H10:H22" si="1">E10*D10</f>
        <v>0</v>
      </c>
      <c r="I10" s="40" t="s">
        <v>45</v>
      </c>
    </row>
    <row r="11" spans="1:9" ht="93.6" outlineLevel="1" x14ac:dyDescent="0.3">
      <c r="A11" s="30" t="s">
        <v>5</v>
      </c>
      <c r="B11" s="35" t="s">
        <v>30</v>
      </c>
      <c r="C11" s="31" t="s">
        <v>43</v>
      </c>
      <c r="D11" s="29">
        <v>9.6999999999999993</v>
      </c>
      <c r="E11" s="9">
        <f t="shared" si="0"/>
        <v>0</v>
      </c>
      <c r="F11" s="10"/>
      <c r="G11" s="10"/>
      <c r="H11" s="24">
        <f t="shared" si="1"/>
        <v>0</v>
      </c>
      <c r="I11" s="40" t="s">
        <v>45</v>
      </c>
    </row>
    <row r="12" spans="1:9" ht="93.6" outlineLevel="1" x14ac:dyDescent="0.3">
      <c r="A12" s="30" t="s">
        <v>6</v>
      </c>
      <c r="B12" s="35" t="s">
        <v>31</v>
      </c>
      <c r="C12" s="31" t="s">
        <v>43</v>
      </c>
      <c r="D12" s="29">
        <v>8.3000000000000007</v>
      </c>
      <c r="E12" s="9">
        <f t="shared" si="0"/>
        <v>0</v>
      </c>
      <c r="F12" s="10"/>
      <c r="G12" s="10"/>
      <c r="H12" s="24">
        <f t="shared" si="1"/>
        <v>0</v>
      </c>
      <c r="I12" s="40" t="s">
        <v>45</v>
      </c>
    </row>
    <row r="13" spans="1:9" ht="93.6" outlineLevel="1" x14ac:dyDescent="0.3">
      <c r="A13" s="30" t="s">
        <v>15</v>
      </c>
      <c r="B13" s="35" t="s">
        <v>32</v>
      </c>
      <c r="C13" s="31" t="s">
        <v>43</v>
      </c>
      <c r="D13" s="29">
        <v>7.63</v>
      </c>
      <c r="E13" s="9">
        <f t="shared" si="0"/>
        <v>0</v>
      </c>
      <c r="F13" s="10"/>
      <c r="G13" s="10"/>
      <c r="H13" s="24">
        <f t="shared" si="1"/>
        <v>0</v>
      </c>
      <c r="I13" s="40" t="s">
        <v>45</v>
      </c>
    </row>
    <row r="14" spans="1:9" ht="109.2" outlineLevel="1" x14ac:dyDescent="0.3">
      <c r="A14" s="30" t="s">
        <v>16</v>
      </c>
      <c r="B14" s="35" t="s">
        <v>33</v>
      </c>
      <c r="C14" s="31" t="s">
        <v>43</v>
      </c>
      <c r="D14" s="29">
        <v>12.26</v>
      </c>
      <c r="E14" s="9">
        <f t="shared" si="0"/>
        <v>0</v>
      </c>
      <c r="F14" s="10"/>
      <c r="G14" s="10"/>
      <c r="H14" s="24">
        <f t="shared" si="1"/>
        <v>0</v>
      </c>
      <c r="I14" s="40" t="s">
        <v>45</v>
      </c>
    </row>
    <row r="15" spans="1:9" ht="93.6" outlineLevel="1" x14ac:dyDescent="0.3">
      <c r="A15" s="30" t="s">
        <v>17</v>
      </c>
      <c r="B15" s="35" t="s">
        <v>34</v>
      </c>
      <c r="C15" s="31" t="s">
        <v>43</v>
      </c>
      <c r="D15" s="29">
        <v>14.4</v>
      </c>
      <c r="E15" s="9">
        <f t="shared" si="0"/>
        <v>0</v>
      </c>
      <c r="F15" s="10"/>
      <c r="G15" s="10"/>
      <c r="H15" s="24">
        <f t="shared" si="1"/>
        <v>0</v>
      </c>
      <c r="I15" s="40" t="s">
        <v>45</v>
      </c>
    </row>
    <row r="16" spans="1:9" ht="93.6" outlineLevel="1" x14ac:dyDescent="0.3">
      <c r="A16" s="30" t="s">
        <v>18</v>
      </c>
      <c r="B16" s="35" t="s">
        <v>35</v>
      </c>
      <c r="C16" s="31" t="s">
        <v>43</v>
      </c>
      <c r="D16" s="29">
        <v>17.190000000000001</v>
      </c>
      <c r="E16" s="9">
        <f t="shared" si="0"/>
        <v>0</v>
      </c>
      <c r="F16" s="10"/>
      <c r="G16" s="10"/>
      <c r="H16" s="24">
        <f t="shared" si="1"/>
        <v>0</v>
      </c>
      <c r="I16" s="40" t="s">
        <v>45</v>
      </c>
    </row>
    <row r="17" spans="1:9" ht="48" outlineLevel="1" x14ac:dyDescent="0.3">
      <c r="A17" s="30" t="s">
        <v>19</v>
      </c>
      <c r="B17" s="33" t="s">
        <v>36</v>
      </c>
      <c r="C17" s="6" t="s">
        <v>43</v>
      </c>
      <c r="D17" s="29">
        <v>10.17</v>
      </c>
      <c r="E17" s="9">
        <f t="shared" si="0"/>
        <v>0</v>
      </c>
      <c r="F17" s="10"/>
      <c r="G17" s="10"/>
      <c r="H17" s="24">
        <f t="shared" si="1"/>
        <v>0</v>
      </c>
      <c r="I17" s="40" t="s">
        <v>45</v>
      </c>
    </row>
    <row r="18" spans="1:9" ht="82.8" outlineLevel="1" x14ac:dyDescent="0.3">
      <c r="A18" s="30" t="s">
        <v>20</v>
      </c>
      <c r="B18" s="33" t="s">
        <v>37</v>
      </c>
      <c r="C18" s="6" t="s">
        <v>43</v>
      </c>
      <c r="D18" s="29">
        <v>4.6399999999999997</v>
      </c>
      <c r="E18" s="9">
        <f t="shared" si="0"/>
        <v>0</v>
      </c>
      <c r="F18" s="10"/>
      <c r="G18" s="10"/>
      <c r="H18" s="24">
        <f t="shared" si="1"/>
        <v>0</v>
      </c>
      <c r="I18" s="40" t="s">
        <v>45</v>
      </c>
    </row>
    <row r="19" spans="1:9" ht="56.4" customHeight="1" outlineLevel="1" x14ac:dyDescent="0.3">
      <c r="A19" s="30" t="s">
        <v>21</v>
      </c>
      <c r="B19" s="33" t="s">
        <v>38</v>
      </c>
      <c r="C19" s="6" t="s">
        <v>43</v>
      </c>
      <c r="D19" s="29">
        <v>14.84</v>
      </c>
      <c r="E19" s="9">
        <f t="shared" si="0"/>
        <v>0</v>
      </c>
      <c r="F19" s="10"/>
      <c r="G19" s="10"/>
      <c r="H19" s="24">
        <f t="shared" si="1"/>
        <v>0</v>
      </c>
      <c r="I19" s="40" t="s">
        <v>45</v>
      </c>
    </row>
    <row r="20" spans="1:9" ht="69" outlineLevel="1" x14ac:dyDescent="0.3">
      <c r="A20" s="30" t="s">
        <v>22</v>
      </c>
      <c r="B20" s="33" t="s">
        <v>39</v>
      </c>
      <c r="C20" s="6" t="s">
        <v>26</v>
      </c>
      <c r="D20" s="29">
        <v>7</v>
      </c>
      <c r="E20" s="9">
        <f t="shared" si="0"/>
        <v>0</v>
      </c>
      <c r="F20" s="10"/>
      <c r="G20" s="10"/>
      <c r="H20" s="24">
        <f t="shared" si="1"/>
        <v>0</v>
      </c>
      <c r="I20" s="40" t="s">
        <v>46</v>
      </c>
    </row>
    <row r="21" spans="1:9" ht="69" outlineLevel="1" x14ac:dyDescent="0.3">
      <c r="A21" s="30" t="s">
        <v>24</v>
      </c>
      <c r="B21" s="34" t="s">
        <v>40</v>
      </c>
      <c r="C21" s="36" t="s">
        <v>26</v>
      </c>
      <c r="D21" s="37">
        <v>3</v>
      </c>
      <c r="E21" s="9">
        <f t="shared" si="0"/>
        <v>0</v>
      </c>
      <c r="F21" s="32"/>
      <c r="G21" s="32"/>
      <c r="H21" s="24">
        <f t="shared" si="1"/>
        <v>0</v>
      </c>
      <c r="I21" s="40" t="s">
        <v>47</v>
      </c>
    </row>
    <row r="22" spans="1:9" ht="27.6" outlineLevel="1" x14ac:dyDescent="0.3">
      <c r="A22" s="30" t="s">
        <v>25</v>
      </c>
      <c r="B22" s="34" t="s">
        <v>41</v>
      </c>
      <c r="C22" s="36" t="s">
        <v>44</v>
      </c>
      <c r="D22" s="37">
        <v>1</v>
      </c>
      <c r="E22" s="9">
        <f t="shared" si="0"/>
        <v>0</v>
      </c>
      <c r="F22" s="32"/>
      <c r="G22" s="32"/>
      <c r="H22" s="24">
        <f t="shared" si="1"/>
        <v>0</v>
      </c>
      <c r="I22" s="40"/>
    </row>
    <row r="23" spans="1:9" x14ac:dyDescent="0.3">
      <c r="A23" s="28"/>
      <c r="B23" s="7" t="s">
        <v>42</v>
      </c>
      <c r="C23" s="41"/>
      <c r="D23" s="22"/>
      <c r="E23" s="9"/>
      <c r="F23" s="9"/>
      <c r="G23" s="8"/>
      <c r="H23" s="16">
        <f>SUM(H9:H22)</f>
        <v>0</v>
      </c>
      <c r="I23" s="20"/>
    </row>
    <row r="24" spans="1:9" x14ac:dyDescent="0.3">
      <c r="A24" s="18">
        <v>2</v>
      </c>
      <c r="B24" s="38" t="s">
        <v>58</v>
      </c>
      <c r="C24" s="18"/>
      <c r="D24" s="19"/>
      <c r="E24" s="14"/>
      <c r="F24" s="14"/>
      <c r="G24" s="14"/>
      <c r="H24" s="14"/>
      <c r="I24" s="19"/>
    </row>
    <row r="25" spans="1:9" ht="39.6" x14ac:dyDescent="0.3">
      <c r="A25" s="30" t="s">
        <v>60</v>
      </c>
      <c r="B25" s="35" t="s">
        <v>48</v>
      </c>
      <c r="C25" s="31" t="s">
        <v>26</v>
      </c>
      <c r="D25" s="29">
        <v>4</v>
      </c>
      <c r="E25" s="9">
        <f t="shared" ref="E25:E35" si="2">F25+G25</f>
        <v>0</v>
      </c>
      <c r="F25" s="10"/>
      <c r="G25" s="10"/>
      <c r="H25" s="24">
        <f t="shared" ref="H25:H35" si="3">E25*D25</f>
        <v>0</v>
      </c>
      <c r="I25" s="39" t="s">
        <v>71</v>
      </c>
    </row>
    <row r="26" spans="1:9" ht="31.2" x14ac:dyDescent="0.3">
      <c r="A26" s="30" t="s">
        <v>61</v>
      </c>
      <c r="B26" s="35" t="s">
        <v>49</v>
      </c>
      <c r="C26" s="31" t="s">
        <v>26</v>
      </c>
      <c r="D26" s="29">
        <v>2</v>
      </c>
      <c r="E26" s="9">
        <f t="shared" si="2"/>
        <v>0</v>
      </c>
      <c r="F26" s="10"/>
      <c r="G26" s="10"/>
      <c r="H26" s="24">
        <f t="shared" si="3"/>
        <v>0</v>
      </c>
      <c r="I26" s="40" t="s">
        <v>72</v>
      </c>
    </row>
    <row r="27" spans="1:9" ht="31.2" x14ac:dyDescent="0.3">
      <c r="A27" s="30" t="s">
        <v>62</v>
      </c>
      <c r="B27" s="35" t="s">
        <v>50</v>
      </c>
      <c r="C27" s="31" t="s">
        <v>26</v>
      </c>
      <c r="D27" s="29">
        <v>1</v>
      </c>
      <c r="E27" s="9">
        <f t="shared" si="2"/>
        <v>0</v>
      </c>
      <c r="F27" s="10"/>
      <c r="G27" s="10"/>
      <c r="H27" s="24">
        <f t="shared" si="3"/>
        <v>0</v>
      </c>
      <c r="I27" s="40" t="s">
        <v>73</v>
      </c>
    </row>
    <row r="28" spans="1:9" ht="31.2" x14ac:dyDescent="0.3">
      <c r="A28" s="30" t="s">
        <v>63</v>
      </c>
      <c r="B28" s="35" t="s">
        <v>51</v>
      </c>
      <c r="C28" s="31" t="s">
        <v>26</v>
      </c>
      <c r="D28" s="29">
        <v>1</v>
      </c>
      <c r="E28" s="9">
        <f t="shared" si="2"/>
        <v>0</v>
      </c>
      <c r="F28" s="10"/>
      <c r="G28" s="10"/>
      <c r="H28" s="24">
        <f t="shared" si="3"/>
        <v>0</v>
      </c>
      <c r="I28" s="40" t="s">
        <v>74</v>
      </c>
    </row>
    <row r="29" spans="1:9" ht="31.2" x14ac:dyDescent="0.3">
      <c r="A29" s="30" t="s">
        <v>64</v>
      </c>
      <c r="B29" s="35" t="s">
        <v>52</v>
      </c>
      <c r="C29" s="31" t="s">
        <v>26</v>
      </c>
      <c r="D29" s="29">
        <v>2</v>
      </c>
      <c r="E29" s="9">
        <f t="shared" si="2"/>
        <v>0</v>
      </c>
      <c r="F29" s="10"/>
      <c r="G29" s="10"/>
      <c r="H29" s="24">
        <f t="shared" si="3"/>
        <v>0</v>
      </c>
      <c r="I29" s="40" t="s">
        <v>75</v>
      </c>
    </row>
    <row r="30" spans="1:9" ht="31.2" x14ac:dyDescent="0.3">
      <c r="A30" s="30" t="s">
        <v>65</v>
      </c>
      <c r="B30" s="35" t="s">
        <v>53</v>
      </c>
      <c r="C30" s="31" t="s">
        <v>26</v>
      </c>
      <c r="D30" s="29">
        <v>1</v>
      </c>
      <c r="E30" s="9">
        <f t="shared" si="2"/>
        <v>0</v>
      </c>
      <c r="F30" s="10"/>
      <c r="G30" s="10"/>
      <c r="H30" s="24">
        <f t="shared" si="3"/>
        <v>0</v>
      </c>
      <c r="I30" s="40" t="s">
        <v>76</v>
      </c>
    </row>
    <row r="31" spans="1:9" ht="31.2" x14ac:dyDescent="0.3">
      <c r="A31" s="30" t="s">
        <v>66</v>
      </c>
      <c r="B31" s="35" t="s">
        <v>54</v>
      </c>
      <c r="C31" s="31" t="s">
        <v>26</v>
      </c>
      <c r="D31" s="29">
        <v>1</v>
      </c>
      <c r="E31" s="9">
        <f t="shared" si="2"/>
        <v>0</v>
      </c>
      <c r="F31" s="10"/>
      <c r="G31" s="10"/>
      <c r="H31" s="24">
        <f t="shared" si="3"/>
        <v>0</v>
      </c>
      <c r="I31" s="40" t="s">
        <v>77</v>
      </c>
    </row>
    <row r="32" spans="1:9" ht="31.2" x14ac:dyDescent="0.3">
      <c r="A32" s="30" t="s">
        <v>67</v>
      </c>
      <c r="B32" s="35" t="s">
        <v>55</v>
      </c>
      <c r="C32" s="31" t="s">
        <v>26</v>
      </c>
      <c r="D32" s="29">
        <v>2</v>
      </c>
      <c r="E32" s="9">
        <f t="shared" si="2"/>
        <v>0</v>
      </c>
      <c r="F32" s="10"/>
      <c r="G32" s="10"/>
      <c r="H32" s="24">
        <f t="shared" si="3"/>
        <v>0</v>
      </c>
      <c r="I32" s="40" t="s">
        <v>78</v>
      </c>
    </row>
    <row r="33" spans="1:9" ht="27.6" x14ac:dyDescent="0.3">
      <c r="A33" s="30" t="s">
        <v>68</v>
      </c>
      <c r="B33" s="33" t="s">
        <v>56</v>
      </c>
      <c r="C33" s="6" t="s">
        <v>26</v>
      </c>
      <c r="D33" s="29">
        <v>3</v>
      </c>
      <c r="E33" s="9">
        <f t="shared" si="2"/>
        <v>0</v>
      </c>
      <c r="F33" s="10"/>
      <c r="G33" s="10"/>
      <c r="H33" s="24">
        <f t="shared" si="3"/>
        <v>0</v>
      </c>
      <c r="I33" s="40" t="s">
        <v>79</v>
      </c>
    </row>
    <row r="34" spans="1:9" ht="36" x14ac:dyDescent="0.3">
      <c r="A34" s="30" t="s">
        <v>69</v>
      </c>
      <c r="B34" s="33" t="s">
        <v>57</v>
      </c>
      <c r="C34" s="6" t="s">
        <v>26</v>
      </c>
      <c r="D34" s="29">
        <v>3</v>
      </c>
      <c r="E34" s="9">
        <f t="shared" si="2"/>
        <v>0</v>
      </c>
      <c r="F34" s="10"/>
      <c r="G34" s="10"/>
      <c r="H34" s="24">
        <f t="shared" si="3"/>
        <v>0</v>
      </c>
      <c r="I34" s="40" t="s">
        <v>80</v>
      </c>
    </row>
    <row r="35" spans="1:9" ht="27.6" x14ac:dyDescent="0.3">
      <c r="A35" s="30" t="s">
        <v>70</v>
      </c>
      <c r="B35" s="33" t="s">
        <v>41</v>
      </c>
      <c r="C35" s="6" t="s">
        <v>44</v>
      </c>
      <c r="D35" s="29">
        <v>1</v>
      </c>
      <c r="E35" s="9">
        <f t="shared" si="2"/>
        <v>0</v>
      </c>
      <c r="F35" s="10"/>
      <c r="G35" s="10"/>
      <c r="H35" s="24">
        <f t="shared" si="3"/>
        <v>0</v>
      </c>
      <c r="I35" s="40"/>
    </row>
    <row r="36" spans="1:9" x14ac:dyDescent="0.3">
      <c r="A36" s="42"/>
      <c r="B36" s="7" t="s">
        <v>59</v>
      </c>
      <c r="C36" s="42"/>
      <c r="D36" s="22"/>
      <c r="E36" s="9"/>
      <c r="F36" s="9"/>
      <c r="G36" s="8"/>
      <c r="H36" s="16">
        <f>SUM(H25:H35)</f>
        <v>0</v>
      </c>
      <c r="I36" s="20"/>
    </row>
    <row r="37" spans="1:9" ht="18" x14ac:dyDescent="0.35">
      <c r="A37" s="51" t="s">
        <v>100</v>
      </c>
      <c r="B37" s="52"/>
      <c r="C37" s="52"/>
      <c r="D37" s="52"/>
      <c r="E37" s="52"/>
      <c r="F37" s="52"/>
      <c r="G37" s="53"/>
      <c r="H37" s="48">
        <f>H23+H36</f>
        <v>0</v>
      </c>
      <c r="I37" s="47"/>
    </row>
    <row r="38" spans="1:9" x14ac:dyDescent="0.3">
      <c r="A38" s="43"/>
      <c r="B38" s="43"/>
      <c r="C38" s="43"/>
      <c r="D38" s="44"/>
      <c r="E38" s="43"/>
      <c r="F38" s="43"/>
      <c r="G38" s="43"/>
      <c r="H38" s="43"/>
    </row>
    <row r="39" spans="1:9" x14ac:dyDescent="0.3">
      <c r="A39" s="45">
        <v>1</v>
      </c>
      <c r="B39" s="49" t="s">
        <v>83</v>
      </c>
      <c r="C39" s="50"/>
      <c r="D39" s="50"/>
      <c r="E39" s="50"/>
      <c r="F39" s="50"/>
      <c r="G39" s="50"/>
      <c r="H39" s="46"/>
    </row>
    <row r="40" spans="1:9" x14ac:dyDescent="0.3">
      <c r="A40" s="45">
        <f>A39+1</f>
        <v>2</v>
      </c>
      <c r="B40" s="49" t="s">
        <v>84</v>
      </c>
      <c r="C40" s="50"/>
      <c r="D40" s="50"/>
      <c r="E40" s="50"/>
      <c r="F40" s="50"/>
      <c r="G40" s="50"/>
      <c r="H40" s="46"/>
    </row>
    <row r="41" spans="1:9" x14ac:dyDescent="0.3">
      <c r="A41" s="45">
        <f t="shared" ref="A41:A56" si="4">A40+1</f>
        <v>3</v>
      </c>
      <c r="B41" s="49" t="s">
        <v>85</v>
      </c>
      <c r="C41" s="50"/>
      <c r="D41" s="50"/>
      <c r="E41" s="50"/>
      <c r="F41" s="50"/>
      <c r="G41" s="50"/>
      <c r="H41" s="46"/>
    </row>
    <row r="42" spans="1:9" x14ac:dyDescent="0.3">
      <c r="A42" s="45">
        <f t="shared" si="4"/>
        <v>4</v>
      </c>
      <c r="B42" s="49" t="s">
        <v>86</v>
      </c>
      <c r="C42" s="50"/>
      <c r="D42" s="50"/>
      <c r="E42" s="50"/>
      <c r="F42" s="50"/>
      <c r="G42" s="50"/>
      <c r="H42" s="46"/>
    </row>
    <row r="43" spans="1:9" x14ac:dyDescent="0.3">
      <c r="A43" s="45">
        <f t="shared" si="4"/>
        <v>5</v>
      </c>
      <c r="B43" s="49" t="s">
        <v>87</v>
      </c>
      <c r="C43" s="50"/>
      <c r="D43" s="50"/>
      <c r="E43" s="50"/>
      <c r="F43" s="50"/>
      <c r="G43" s="50"/>
      <c r="H43" s="46"/>
    </row>
    <row r="44" spans="1:9" x14ac:dyDescent="0.3">
      <c r="A44" s="45">
        <f t="shared" si="4"/>
        <v>6</v>
      </c>
      <c r="B44" s="49" t="s">
        <v>88</v>
      </c>
      <c r="C44" s="50"/>
      <c r="D44" s="50"/>
      <c r="E44" s="50"/>
      <c r="F44" s="50"/>
      <c r="G44" s="50"/>
      <c r="H44" s="46"/>
    </row>
    <row r="45" spans="1:9" x14ac:dyDescent="0.3">
      <c r="A45" s="45">
        <f t="shared" si="4"/>
        <v>7</v>
      </c>
      <c r="B45" s="49" t="s">
        <v>89</v>
      </c>
      <c r="C45" s="50"/>
      <c r="D45" s="50"/>
      <c r="E45" s="50"/>
      <c r="F45" s="50"/>
      <c r="G45" s="50"/>
      <c r="H45" s="46"/>
    </row>
    <row r="46" spans="1:9" x14ac:dyDescent="0.3">
      <c r="A46" s="45">
        <f t="shared" si="4"/>
        <v>8</v>
      </c>
      <c r="B46" s="49" t="s">
        <v>90</v>
      </c>
      <c r="C46" s="50"/>
      <c r="D46" s="50"/>
      <c r="E46" s="50"/>
      <c r="F46" s="50"/>
      <c r="G46" s="50"/>
      <c r="H46" s="46"/>
    </row>
    <row r="47" spans="1:9" x14ac:dyDescent="0.3">
      <c r="A47" s="45">
        <f t="shared" si="4"/>
        <v>9</v>
      </c>
      <c r="B47" s="49" t="s">
        <v>91</v>
      </c>
      <c r="C47" s="50"/>
      <c r="D47" s="50"/>
      <c r="E47" s="50"/>
      <c r="F47" s="50"/>
      <c r="G47" s="50"/>
      <c r="H47" s="46"/>
    </row>
    <row r="48" spans="1:9" x14ac:dyDescent="0.3">
      <c r="A48" s="45">
        <f t="shared" si="4"/>
        <v>10</v>
      </c>
      <c r="B48" s="49" t="s">
        <v>92</v>
      </c>
      <c r="C48" s="50"/>
      <c r="D48" s="50"/>
      <c r="E48" s="50"/>
      <c r="F48" s="50"/>
      <c r="G48" s="50"/>
      <c r="H48" s="46"/>
    </row>
    <row r="49" spans="1:8" x14ac:dyDescent="0.3">
      <c r="A49" s="45">
        <f t="shared" si="4"/>
        <v>11</v>
      </c>
      <c r="B49" s="49" t="s">
        <v>93</v>
      </c>
      <c r="C49" s="50"/>
      <c r="D49" s="50"/>
      <c r="E49" s="50"/>
      <c r="F49" s="50"/>
      <c r="G49" s="50"/>
      <c r="H49" s="46"/>
    </row>
    <row r="50" spans="1:8" x14ac:dyDescent="0.3">
      <c r="A50" s="45">
        <f t="shared" si="4"/>
        <v>12</v>
      </c>
      <c r="B50" s="49" t="s">
        <v>94</v>
      </c>
      <c r="C50" s="50"/>
      <c r="D50" s="50"/>
      <c r="E50" s="50"/>
      <c r="F50" s="50"/>
      <c r="G50" s="50"/>
      <c r="H50" s="46"/>
    </row>
    <row r="51" spans="1:8" x14ac:dyDescent="0.3">
      <c r="A51" s="45">
        <f t="shared" si="4"/>
        <v>13</v>
      </c>
      <c r="B51" s="49" t="s">
        <v>95</v>
      </c>
      <c r="C51" s="50"/>
      <c r="D51" s="50"/>
      <c r="E51" s="50"/>
      <c r="F51" s="50"/>
      <c r="G51" s="50"/>
      <c r="H51" s="46"/>
    </row>
    <row r="52" spans="1:8" x14ac:dyDescent="0.3">
      <c r="A52" s="45">
        <f t="shared" si="4"/>
        <v>14</v>
      </c>
      <c r="B52" s="49" t="s">
        <v>96</v>
      </c>
      <c r="C52" s="50"/>
      <c r="D52" s="50"/>
      <c r="E52" s="50"/>
      <c r="F52" s="50"/>
      <c r="G52" s="50"/>
      <c r="H52" s="46"/>
    </row>
    <row r="53" spans="1:8" x14ac:dyDescent="0.3">
      <c r="A53" s="45">
        <f t="shared" si="4"/>
        <v>15</v>
      </c>
      <c r="B53" s="49" t="s">
        <v>97</v>
      </c>
      <c r="C53" s="50"/>
      <c r="D53" s="50"/>
      <c r="E53" s="50"/>
      <c r="F53" s="50"/>
      <c r="G53" s="50"/>
      <c r="H53" s="46"/>
    </row>
    <row r="54" spans="1:8" x14ac:dyDescent="0.3">
      <c r="A54" s="45">
        <f t="shared" si="4"/>
        <v>16</v>
      </c>
      <c r="B54" s="49" t="s">
        <v>2</v>
      </c>
      <c r="C54" s="50"/>
      <c r="D54" s="50"/>
      <c r="E54" s="50"/>
      <c r="F54" s="50"/>
      <c r="G54" s="50"/>
      <c r="H54" s="46"/>
    </row>
    <row r="55" spans="1:8" x14ac:dyDescent="0.3">
      <c r="A55" s="45">
        <f t="shared" si="4"/>
        <v>17</v>
      </c>
      <c r="B55" s="49" t="s">
        <v>98</v>
      </c>
      <c r="C55" s="50"/>
      <c r="D55" s="50"/>
      <c r="E55" s="50"/>
      <c r="F55" s="50"/>
      <c r="G55" s="50"/>
      <c r="H55" s="46"/>
    </row>
    <row r="56" spans="1:8" x14ac:dyDescent="0.3">
      <c r="A56" s="45">
        <f t="shared" si="4"/>
        <v>18</v>
      </c>
      <c r="B56" s="49" t="s">
        <v>99</v>
      </c>
      <c r="C56" s="50"/>
      <c r="D56" s="50"/>
      <c r="E56" s="50"/>
      <c r="F56" s="50"/>
      <c r="G56" s="50"/>
      <c r="H56" s="46"/>
    </row>
  </sheetData>
  <mergeCells count="30">
    <mergeCell ref="B41:G41"/>
    <mergeCell ref="B42:G42"/>
    <mergeCell ref="B43:G43"/>
    <mergeCell ref="A1:I1"/>
    <mergeCell ref="F4:G4"/>
    <mergeCell ref="H4:H5"/>
    <mergeCell ref="A4:A5"/>
    <mergeCell ref="B4:B5"/>
    <mergeCell ref="C4:C5"/>
    <mergeCell ref="D4:D5"/>
    <mergeCell ref="E4:E5"/>
    <mergeCell ref="A2:I2"/>
    <mergeCell ref="I4:I5"/>
    <mergeCell ref="A3:B3"/>
    <mergeCell ref="B54:G54"/>
    <mergeCell ref="B55:G55"/>
    <mergeCell ref="B56:G56"/>
    <mergeCell ref="A37:G37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</mergeCells>
  <phoneticPr fontId="20" type="noConversion"/>
  <pageMargins left="0.39370078740157483" right="0.39370078740157483" top="0.59055118110236227" bottom="0.39370078740157483" header="0.31496062992125984" footer="0.31496062992125984"/>
  <pageSetup paperSize="9" scale="1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tender items</vt:lpstr>
      <vt:lpstr>'tender items'!Заголовки_для_печати</vt:lpstr>
      <vt:lpstr>'tender items'!Область_печати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Murad Namazov</dc:creator>
  <dc:description/>
  <cp:lastModifiedBy>Коржавых Олег Александрович</cp:lastModifiedBy>
  <cp:revision>2</cp:revision>
  <cp:lastPrinted>2019-08-07T13:23:17Z</cp:lastPrinted>
  <dcterms:created xsi:type="dcterms:W3CDTF">2017-06-16T15:40:31Z</dcterms:created>
  <dcterms:modified xsi:type="dcterms:W3CDTF">2024-09-24T11:19:51Z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