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Краснодар OZ\17. ВК\2. Тендерный пакет\2. Формы для заполнения\"/>
    </mc:Choice>
  </mc:AlternateContent>
  <xr:revisionPtr revIDLastSave="0" documentId="8_{D4E2BE57-30E2-40E8-A3A4-130623BC9941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!'!$A$7:$J$56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6" l="1"/>
  <c r="H56" i="16"/>
  <c r="H44" i="16"/>
  <c r="H55" i="16"/>
  <c r="H54" i="16"/>
  <c r="H53" i="16"/>
  <c r="H52" i="16"/>
  <c r="H51" i="16"/>
  <c r="H50" i="16"/>
  <c r="H49" i="16"/>
  <c r="H48" i="16"/>
  <c r="H47" i="16"/>
  <c r="H46" i="16"/>
  <c r="H43" i="16"/>
  <c r="H42" i="16"/>
  <c r="H41" i="16"/>
  <c r="H40" i="16"/>
  <c r="H39" i="16"/>
  <c r="H38" i="16"/>
  <c r="H37" i="16"/>
  <c r="H36" i="16"/>
  <c r="H35" i="16"/>
  <c r="H34" i="16"/>
  <c r="H33" i="16"/>
  <c r="H32" i="16"/>
  <c r="H31" i="16"/>
  <c r="H30" i="16"/>
  <c r="H29" i="16"/>
  <c r="H28" i="16"/>
  <c r="H27" i="16"/>
  <c r="H26" i="16"/>
  <c r="H25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H9" i="16"/>
  <c r="A60" i="16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E38" i="16" l="1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55" i="16"/>
  <c r="E54" i="16"/>
  <c r="E53" i="16"/>
  <c r="E52" i="16"/>
  <c r="E51" i="16"/>
  <c r="E50" i="16"/>
  <c r="E49" i="16"/>
  <c r="E48" i="16"/>
  <c r="E43" i="16"/>
  <c r="E42" i="16"/>
  <c r="E41" i="16"/>
  <c r="E40" i="16"/>
  <c r="E39" i="16"/>
  <c r="E14" i="16"/>
  <c r="E13" i="16"/>
  <c r="E12" i="16"/>
  <c r="E11" i="16"/>
  <c r="E10" i="16"/>
  <c r="E9" i="16" l="1"/>
  <c r="E47" i="16" l="1"/>
  <c r="E46" i="16"/>
</calcChain>
</file>

<file path=xl/sharedStrings.xml><?xml version="1.0" encoding="utf-8"?>
<sst xmlns="http://schemas.openxmlformats.org/spreadsheetml/2006/main" count="172" uniqueCount="129">
  <si>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</si>
  <si>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</si>
  <si>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</si>
  <si>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</si>
  <si>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</si>
  <si>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</si>
  <si>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</si>
  <si>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</si>
  <si>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</si>
  <si>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</si>
  <si>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</si>
  <si>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</si>
  <si>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</si>
  <si>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</si>
  <si>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</si>
  <si>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</si>
  <si>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</si>
  <si>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</si>
  <si>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</si>
  <si>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</si>
  <si>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</si>
  <si>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</si>
  <si>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</si>
  <si>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</si>
  <si>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</si>
  <si>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</si>
  <si>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</si>
  <si>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</si>
  <si>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</si>
  <si>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</si>
  <si>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</si>
  <si>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</si>
  <si>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</si>
  <si>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</si>
  <si>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</si>
  <si>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</si>
  <si>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ВОДОПРОВОД ХОЗ-ПИТЬЕВОЙ–В1 И ГОРЯЧИЙ-Т3,Т4</t>
  </si>
  <si>
    <t>ИТОГО по разделу: ВОДОПРОВОД ХОЗ-ПИТЬЕВОЙ–В1 И ГОРЯЧИЙ-Т3,Т4</t>
  </si>
  <si>
    <t xml:space="preserve">Трубы стальные электросварные оцинкованные (Ду 100) 108х4, ГОСТ 10704-91 </t>
  </si>
  <si>
    <t xml:space="preserve">м </t>
  </si>
  <si>
    <t>Трубы стальные электросварные оцинкованные (Ду 150) 159х8,0 ГОСТ 10704-91</t>
  </si>
  <si>
    <t>Трубы стальные электросварные оцинкованные (Ду 65) 76х3,0 ГОСТ 10704-91</t>
  </si>
  <si>
    <t xml:space="preserve">Трубы стальные водогазопроводные оцинкованные (Ду 50) 57х3,0 ГОСТ 3262-75 </t>
  </si>
  <si>
    <t xml:space="preserve">Трубы стальные водогазопроводные оцинкованные (Ду 40) 45х2,5 ГОСТ 3262-75 </t>
  </si>
  <si>
    <t xml:space="preserve">Трубы стальные водогазопроводные оцинкованные (Ду 32) 40х2,5 ГОСТ 3262-75 </t>
  </si>
  <si>
    <t>Трубы стальные водогазопроводные оцинкованные (Ду 25) 32х2,2 ГОСТ 3262-75</t>
  </si>
  <si>
    <t xml:space="preserve">Трубы стальные водогазопроводные оцинкованные (Ду 20) 25х2,2 ГОСТ 3262-75 </t>
  </si>
  <si>
    <t xml:space="preserve">Трубы стальные водогазопроводные оцинкованные (Ду 15) 20х1,5 ГОСТ 3262-75 </t>
  </si>
  <si>
    <t xml:space="preserve">Трубы полипропиленовые PN 20 20х3,4 "Рандом сополимер" </t>
  </si>
  <si>
    <t xml:space="preserve">Трубы полипропиленовые PN 20 25х4,2 "Рандом сополимер" </t>
  </si>
  <si>
    <t xml:space="preserve">Трубы полипропиленовые PN 20 32х5,4 </t>
  </si>
  <si>
    <t xml:space="preserve">Трубы полипропиленовые PN 20 40х6,7 </t>
  </si>
  <si>
    <t xml:space="preserve">Трубы полипропиленовые PN 20 50х8,4 </t>
  </si>
  <si>
    <t xml:space="preserve">Кран шаровой Ру=1,6 МПа Д15 ОАО «Галлоп» </t>
  </si>
  <si>
    <t xml:space="preserve">шт. </t>
  </si>
  <si>
    <t xml:space="preserve">Кран шаровой Ру=1,6 МПа Д20 ОАО «Галлоп» </t>
  </si>
  <si>
    <t xml:space="preserve">Кран шаровой Ру=1,6 МПа Д25 ОАО «Галлоп» </t>
  </si>
  <si>
    <t xml:space="preserve">Кран шаровой Ру=1,6 МПа Д32 ОАО «Галлоп» </t>
  </si>
  <si>
    <t xml:space="preserve">Кран шаровой Ру=1,6 МПа Д40 ОАО «Галлоп» </t>
  </si>
  <si>
    <t xml:space="preserve">Кран шаровой Ру=1,6 МПа Д50 ОАО «Галлоп» </t>
  </si>
  <si>
    <t xml:space="preserve">Кран поливочный наружный, комплект: </t>
  </si>
  <si>
    <t xml:space="preserve">компл. </t>
  </si>
  <si>
    <t xml:space="preserve"> - вентиль запорный муфтовый латунный Ру =1.0 МПа Д25 15Б3р </t>
  </si>
  <si>
    <t xml:space="preserve"> - рукав резинотканевый напорный с текстильным каркасом тип В L=20 м Д18 ГОСТ 18698-79 </t>
  </si>
  <si>
    <t xml:space="preserve">Кран поливочный внутренний, комплект: </t>
  </si>
  <si>
    <t xml:space="preserve"> - смеситель для мойки настенный с нижним изливом СМ-М-НН </t>
  </si>
  <si>
    <t xml:space="preserve"> - рукав резинотканевый напорный с текстильным каркасом тип ВГ, Ру=1.0 МПа, L=20 м Д18  ГОСТ 25809-83 </t>
  </si>
  <si>
    <t xml:space="preserve">Изоляция Thermaflex толщиной 13мм Ду 100 </t>
  </si>
  <si>
    <t xml:space="preserve">Изоляция Thermaflex толщиной 13мм Ду 65 </t>
  </si>
  <si>
    <t xml:space="preserve">Изоляция Thermaflex толщиной 13мм Ду 50 </t>
  </si>
  <si>
    <t xml:space="preserve">Изоляция Thermaflex толщиной 13мм Ду 40 </t>
  </si>
  <si>
    <t xml:space="preserve">Изоляция Thermaflex толщиной 13мм Ду 32 </t>
  </si>
  <si>
    <t xml:space="preserve">Изоляция Thermaflex толщиной 13мм Ду 25 </t>
  </si>
  <si>
    <t xml:space="preserve">Изоляция Thermaflex толщиной 13мм Ду 20 </t>
  </si>
  <si>
    <t xml:space="preserve">Изоляция Thermaflex толщиной 13мм Ду 15 </t>
  </si>
  <si>
    <t xml:space="preserve">Металлоконструкции для крепления трубопроводов </t>
  </si>
  <si>
    <t xml:space="preserve">т </t>
  </si>
  <si>
    <t>КАНАЛИЗАЦИЯ– К1</t>
  </si>
  <si>
    <t>ИТОГО по разделу: КАНАЛИЗАЦИЯ– К1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</si>
  <si>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</si>
  <si>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</si>
  <si>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</si>
  <si>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</si>
  <si>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</si>
  <si>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</si>
  <si>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</si>
  <si>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</si>
  <si>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</si>
  <si>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</si>
  <si>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</si>
  <si>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</si>
  <si>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</si>
  <si>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</si>
  <si>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</si>
  <si>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</si>
  <si>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</si>
  <si>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</si>
  <si>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</si>
  <si>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</si>
  <si>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Трубы канализационные PPr Д40, Политрон, «Эгопласт»</t>
  </si>
  <si>
    <t xml:space="preserve">Трубы канализационные PPr Д50, Политрон, «Эгопласт» </t>
  </si>
  <si>
    <t xml:space="preserve">Трубы канализационные PPr Д110 </t>
  </si>
  <si>
    <t xml:space="preserve">Трубы полипропиленовые PN 20 Д 40х6,7 </t>
  </si>
  <si>
    <t xml:space="preserve">Ревизия PPr Д50 </t>
  </si>
  <si>
    <t xml:space="preserve">Ревизия PPr Д110 </t>
  </si>
  <si>
    <t xml:space="preserve">Трап с вертикальным выпуском Д 50 ТП-102.50-150VSDs ОБСТРОЙТЕХ </t>
  </si>
  <si>
    <t>Трап с горизонтальным выпуском Д50 ТП-103.50-150VSDs ОБСТРОЙТЕХ</t>
  </si>
  <si>
    <t xml:space="preserve">Канализационная насосная установка MD.15.3.4 3x400V 10M Grundfos Multilift </t>
  </si>
  <si>
    <t>Комплекс строительно-монтажных работ по устройству внутренних систем водопровода и канализации на обьекте: «ГОРОДСКОЙ КУРОРТ КРАСНОДАР», включающий в себя открытую зону, детскую зону с водными аттракционами, зону spa&amp;wellness, фитнеса и зону кафе» по адресу: Краснодарский край, г. Краснодар, Карасунский внутригородской округ, ул. Крылатcкая, 2, в Торговом центре «OZ МОЛЛ».</t>
  </si>
  <si>
    <r>
      <rPr>
        <i/>
        <sz val="11"/>
        <color rgb="FFC00000"/>
        <rFont val="Times New Roman"/>
        <family val="1"/>
        <charset val="204"/>
      </rPr>
      <t>(Наименование организации, ИНН ___________</t>
    </r>
    <r>
      <rPr>
        <sz val="11"/>
        <color theme="1"/>
        <rFont val="Times New Roman"/>
        <family val="1"/>
        <charset val="204"/>
      </rPr>
      <t>, изучило тендерный пакет и сообщает о готовности выполнить работы на следующих условиях:</t>
    </r>
  </si>
  <si>
    <t>ИТОГО, руб с НДС</t>
  </si>
  <si>
    <t>Дополнительные сведения и прочие затраты, учтенные в коммерческом предложении: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</si>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</sst>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name val="Calibri"/>
      <family val="2"/>
      <charset val="204"/>
    </font>
    <font>
      <sz val="11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i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71">
    <xf numFmtId="0" fontId="0" fillId="0" borderId="0" xfId="0" applyFill="1" applyBorder="1" applyAlignment="1">
      <alignment horizontal="left" vertical="top"/>
    </xf>
    <xf numFmtId="4" fontId="2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 wrapText="1"/>
    </xf>
    <xf numFmtId="49" fontId="5" fillId="0" borderId="1" xfId="3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5" fillId="3" borderId="1" xfId="4" applyNumberFormat="1" applyFont="1" applyFill="1" applyBorder="1" applyAlignment="1">
      <alignment horizontal="right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0" xfId="1" applyFont="1" applyAlignment="1">
      <alignment wrapText="1"/>
    </xf>
    <xf numFmtId="0" fontId="9" fillId="4" borderId="0" xfId="1" applyFont="1" applyFill="1"/>
    <xf numFmtId="49" fontId="5" fillId="0" borderId="1" xfId="3" quotePrefix="1" applyNumberFormat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right" vertical="center" wrapText="1"/>
    </xf>
    <xf numFmtId="0" fontId="9" fillId="0" borderId="4" xfId="1" applyFont="1" applyBorder="1"/>
    <xf numFmtId="0" fontId="12" fillId="0" borderId="4" xfId="1" applyFont="1" applyBorder="1" applyAlignment="1">
      <alignment horizontal="center" vertical="center"/>
    </xf>
    <xf numFmtId="0" fontId="12" fillId="0" borderId="4" xfId="1" applyFont="1" applyBorder="1"/>
    <xf numFmtId="4" fontId="7" fillId="0" borderId="4" xfId="1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vertical="center"/>
    </xf>
    <xf numFmtId="4" fontId="6" fillId="0" borderId="1" xfId="1" applyNumberFormat="1" applyFont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/>
    </xf>
    <xf numFmtId="4" fontId="9" fillId="0" borderId="0" xfId="1" applyNumberFormat="1" applyFont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4" fontId="6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11" fillId="4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5" fillId="6" borderId="5" xfId="1" applyFont="1" applyFill="1" applyBorder="1" applyAlignment="1">
      <alignment horizontal="right"/>
    </xf>
    <xf numFmtId="4" fontId="16" fillId="6" borderId="0" xfId="1" applyNumberFormat="1" applyFont="1" applyFill="1"/>
    <xf numFmtId="0" fontId="9" fillId="6" borderId="0" xfId="1" applyFont="1" applyFill="1"/>
    <xf numFmtId="0" fontId="17" fillId="7" borderId="6" xfId="0" applyFont="1" applyFill="1" applyBorder="1" applyAlignment="1">
      <alignment horizontal="center" wrapText="1"/>
    </xf>
    <xf numFmtId="0" fontId="17" fillId="7" borderId="7" xfId="0" applyFont="1" applyFill="1" applyBorder="1" applyAlignment="1">
      <alignment horizontal="center" wrapText="1"/>
    </xf>
    <xf numFmtId="0" fontId="17" fillId="7" borderId="8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8" fillId="8" borderId="3" xfId="0" applyFont="1" applyFill="1" applyBorder="1" applyAlignment="1">
      <alignment wrapText="1"/>
    </xf>
  </cellXfs>
  <cellStyles count="6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J76"/>
  <sheetViews>
    <sheetView tabSelected="1" zoomScale="60" zoomScaleNormal="60" workbookViewId="0">
      <pane ySplit="7" topLeftCell="A8" activePane="bottomLeft" state="frozen"/>
      <selection pane="bottomLeft" activeCell="I59" sqref="I59"/>
    </sheetView>
  </sheetViews>
  <sheetFormatPr defaultColWidth="10.33203125" defaultRowHeight="14.4" outlineLevelRow="1" x14ac:dyDescent="0.3"/>
  <cols>
    <col min="1" max="1" width="10.33203125" style="18" bestFit="1"/>
    <col min="2" max="2" width="126.6640625" style="18" bestFit="1" customWidth="1"/>
    <col min="3" max="3" width="10.6640625" style="20" customWidth="1"/>
    <col min="4" max="4" width="14.6640625" style="36" bestFit="1" customWidth="1"/>
    <col min="5" max="5" width="23.33203125" style="18" bestFit="1" customWidth="1"/>
    <col min="6" max="6" width="13.77734375" style="18" customWidth="1"/>
    <col min="7" max="7" width="16.44140625" style="18" customWidth="1"/>
    <col min="8" max="8" width="16.6640625" style="18" bestFit="1" customWidth="1"/>
    <col min="9" max="9" width="44.44140625" style="18" bestFit="1" customWidth="1"/>
    <col min="10" max="10" width="29.109375" style="18" customWidth="1"/>
    <col min="11" max="16384" width="10.33203125" style="18"/>
  </cols>
  <sheetData>
    <row r="1" spans="1:10" ht="36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0" s="23" customFormat="1" ht="48.6" customHeight="1" x14ac:dyDescent="0.3">
      <c r="A2" s="54" t="s">
        <v>108</v>
      </c>
      <c r="B2" s="54"/>
      <c r="C2" s="54"/>
      <c r="D2" s="54"/>
      <c r="E2" s="54"/>
      <c r="F2" s="54"/>
      <c r="G2" s="54"/>
      <c r="H2" s="54"/>
      <c r="I2" s="54"/>
    </row>
    <row r="3" spans="1:10" x14ac:dyDescent="0.3">
      <c r="A3" s="60" t="s">
        <v>109</v>
      </c>
      <c r="B3" s="60"/>
      <c r="C3" s="60"/>
      <c r="D3" s="60"/>
      <c r="E3" s="60"/>
      <c r="F3" s="19"/>
      <c r="G3" s="19"/>
      <c r="H3" s="19"/>
      <c r="I3" s="19"/>
    </row>
    <row r="4" spans="1:10" ht="29.25" customHeight="1" x14ac:dyDescent="0.3">
      <c r="A4" s="55" t="s">
        <v>1</v>
      </c>
      <c r="B4" s="55" t="s">
        <v>2</v>
      </c>
      <c r="C4" s="56" t="s">
        <v>3</v>
      </c>
      <c r="D4" s="57" t="s">
        <v>4</v>
      </c>
      <c r="E4" s="57" t="s">
        <v>5</v>
      </c>
      <c r="F4" s="58" t="s">
        <v>6</v>
      </c>
      <c r="G4" s="59"/>
      <c r="H4" s="57" t="s">
        <v>7</v>
      </c>
      <c r="I4" s="55" t="s">
        <v>8</v>
      </c>
    </row>
    <row r="5" spans="1:10" ht="21" customHeight="1" x14ac:dyDescent="0.3">
      <c r="A5" s="55"/>
      <c r="B5" s="55"/>
      <c r="C5" s="56"/>
      <c r="D5" s="57"/>
      <c r="E5" s="57"/>
      <c r="F5" s="1" t="s">
        <v>9</v>
      </c>
      <c r="G5" s="1" t="s">
        <v>10</v>
      </c>
      <c r="H5" s="57"/>
      <c r="I5" s="55"/>
    </row>
    <row r="6" spans="1:10" ht="34.5" customHeight="1" x14ac:dyDescent="0.3">
      <c r="A6" s="2"/>
      <c r="B6" s="3"/>
      <c r="C6" s="3"/>
      <c r="D6" s="6"/>
      <c r="E6" s="5"/>
      <c r="F6" s="6"/>
      <c r="G6" s="6"/>
      <c r="H6" s="7"/>
      <c r="I6" s="4"/>
    </row>
    <row r="7" spans="1:10" ht="15.6" x14ac:dyDescent="0.3">
      <c r="A7" s="8"/>
      <c r="B7" s="9"/>
      <c r="C7" s="9"/>
      <c r="D7" s="12"/>
      <c r="E7" s="11"/>
      <c r="F7" s="12"/>
      <c r="G7" s="12"/>
      <c r="H7" s="13"/>
      <c r="I7" s="10"/>
    </row>
    <row r="8" spans="1:10" s="24" customFormat="1" x14ac:dyDescent="0.3">
      <c r="A8" s="37">
        <v>1</v>
      </c>
      <c r="B8" s="38" t="s">
        <v>36</v>
      </c>
      <c r="C8" s="37"/>
      <c r="D8" s="39"/>
      <c r="E8" s="39"/>
      <c r="F8" s="39"/>
      <c r="G8" s="39"/>
      <c r="H8" s="39"/>
      <c r="I8" s="40"/>
      <c r="J8" s="18"/>
    </row>
    <row r="9" spans="1:10" ht="15.6" outlineLevel="1" x14ac:dyDescent="0.3">
      <c r="A9" s="25" t="s">
        <v>11</v>
      </c>
      <c r="B9" s="41" t="s">
        <v>38</v>
      </c>
      <c r="C9" s="22" t="s">
        <v>39</v>
      </c>
      <c r="D9" s="21">
        <v>196</v>
      </c>
      <c r="E9" s="42">
        <f>F9+G9</f>
        <v>0</v>
      </c>
      <c r="F9" s="43"/>
      <c r="G9" s="43"/>
      <c r="H9" s="44">
        <f>E9*D9</f>
        <v>0</v>
      </c>
      <c r="I9" s="45"/>
    </row>
    <row r="10" spans="1:10" ht="15.6" outlineLevel="1" x14ac:dyDescent="0.3">
      <c r="A10" s="25" t="s">
        <v>12</v>
      </c>
      <c r="B10" s="41" t="s">
        <v>40</v>
      </c>
      <c r="C10" s="22" t="s">
        <v>39</v>
      </c>
      <c r="D10" s="21">
        <v>1</v>
      </c>
      <c r="E10" s="42">
        <f t="shared" ref="E10:E43" si="0">F10+G10</f>
        <v>0</v>
      </c>
      <c r="F10" s="43"/>
      <c r="G10" s="43"/>
      <c r="H10" s="44">
        <f t="shared" ref="H10:H43" si="1">E10*D10</f>
        <v>0</v>
      </c>
      <c r="I10" s="45"/>
    </row>
    <row r="11" spans="1:10" ht="15.6" outlineLevel="1" x14ac:dyDescent="0.3">
      <c r="A11" s="25" t="s">
        <v>13</v>
      </c>
      <c r="B11" s="41" t="s">
        <v>41</v>
      </c>
      <c r="C11" s="22" t="s">
        <v>39</v>
      </c>
      <c r="D11" s="21">
        <v>60</v>
      </c>
      <c r="E11" s="42">
        <f t="shared" si="0"/>
        <v>0</v>
      </c>
      <c r="F11" s="43"/>
      <c r="G11" s="43"/>
      <c r="H11" s="44">
        <f t="shared" si="1"/>
        <v>0</v>
      </c>
      <c r="I11" s="45"/>
    </row>
    <row r="12" spans="1:10" ht="15.6" outlineLevel="1" x14ac:dyDescent="0.3">
      <c r="A12" s="25" t="s">
        <v>14</v>
      </c>
      <c r="B12" s="41" t="s">
        <v>42</v>
      </c>
      <c r="C12" s="22" t="s">
        <v>39</v>
      </c>
      <c r="D12" s="21">
        <v>473</v>
      </c>
      <c r="E12" s="42">
        <f t="shared" si="0"/>
        <v>0</v>
      </c>
      <c r="F12" s="43"/>
      <c r="G12" s="43"/>
      <c r="H12" s="44">
        <f t="shared" si="1"/>
        <v>0</v>
      </c>
      <c r="I12" s="45"/>
    </row>
    <row r="13" spans="1:10" ht="15.6" outlineLevel="1" x14ac:dyDescent="0.3">
      <c r="A13" s="25" t="s">
        <v>25</v>
      </c>
      <c r="B13" s="41" t="s">
        <v>43</v>
      </c>
      <c r="C13" s="22" t="s">
        <v>39</v>
      </c>
      <c r="D13" s="21">
        <v>124</v>
      </c>
      <c r="E13" s="42">
        <f t="shared" si="0"/>
        <v>0</v>
      </c>
      <c r="F13" s="43"/>
      <c r="G13" s="43"/>
      <c r="H13" s="44">
        <f t="shared" si="1"/>
        <v>0</v>
      </c>
      <c r="I13" s="45"/>
    </row>
    <row r="14" spans="1:10" ht="15.6" outlineLevel="1" x14ac:dyDescent="0.3">
      <c r="A14" s="25" t="s">
        <v>26</v>
      </c>
      <c r="B14" s="41" t="s">
        <v>44</v>
      </c>
      <c r="C14" s="22" t="s">
        <v>39</v>
      </c>
      <c r="D14" s="21">
        <v>540</v>
      </c>
      <c r="E14" s="42">
        <f t="shared" si="0"/>
        <v>0</v>
      </c>
      <c r="F14" s="43"/>
      <c r="G14" s="43"/>
      <c r="H14" s="44">
        <f t="shared" si="1"/>
        <v>0</v>
      </c>
      <c r="I14" s="45"/>
    </row>
    <row r="15" spans="1:10" ht="15.6" outlineLevel="1" x14ac:dyDescent="0.3">
      <c r="A15" s="25" t="s">
        <v>27</v>
      </c>
      <c r="B15" s="41" t="s">
        <v>45</v>
      </c>
      <c r="C15" s="22" t="s">
        <v>39</v>
      </c>
      <c r="D15" s="21">
        <v>830</v>
      </c>
      <c r="E15" s="42">
        <f t="shared" si="0"/>
        <v>0</v>
      </c>
      <c r="F15" s="43"/>
      <c r="G15" s="43"/>
      <c r="H15" s="44">
        <f t="shared" si="1"/>
        <v>0</v>
      </c>
      <c r="I15" s="45"/>
    </row>
    <row r="16" spans="1:10" ht="15.6" outlineLevel="1" x14ac:dyDescent="0.3">
      <c r="A16" s="25" t="s">
        <v>28</v>
      </c>
      <c r="B16" s="41" t="s">
        <v>46</v>
      </c>
      <c r="C16" s="22" t="s">
        <v>39</v>
      </c>
      <c r="D16" s="21">
        <v>488</v>
      </c>
      <c r="E16" s="42">
        <f t="shared" si="0"/>
        <v>0</v>
      </c>
      <c r="F16" s="43"/>
      <c r="G16" s="43"/>
      <c r="H16" s="44">
        <f t="shared" si="1"/>
        <v>0</v>
      </c>
      <c r="I16" s="45"/>
    </row>
    <row r="17" spans="1:9" ht="15.6" outlineLevel="1" x14ac:dyDescent="0.3">
      <c r="A17" s="25" t="s">
        <v>29</v>
      </c>
      <c r="B17" s="41" t="s">
        <v>47</v>
      </c>
      <c r="C17" s="22" t="s">
        <v>39</v>
      </c>
      <c r="D17" s="21">
        <v>447</v>
      </c>
      <c r="E17" s="42">
        <f t="shared" si="0"/>
        <v>0</v>
      </c>
      <c r="F17" s="43"/>
      <c r="G17" s="43"/>
      <c r="H17" s="44">
        <f t="shared" si="1"/>
        <v>0</v>
      </c>
      <c r="I17" s="45"/>
    </row>
    <row r="18" spans="1:9" ht="15.6" outlineLevel="1" x14ac:dyDescent="0.3">
      <c r="A18" s="25" t="s">
        <v>30</v>
      </c>
      <c r="B18" s="41" t="s">
        <v>48</v>
      </c>
      <c r="C18" s="22" t="s">
        <v>39</v>
      </c>
      <c r="D18" s="21">
        <v>3376</v>
      </c>
      <c r="E18" s="42">
        <f t="shared" si="0"/>
        <v>0</v>
      </c>
      <c r="F18" s="43"/>
      <c r="G18" s="43"/>
      <c r="H18" s="44">
        <f t="shared" si="1"/>
        <v>0</v>
      </c>
      <c r="I18" s="45"/>
    </row>
    <row r="19" spans="1:9" ht="15.6" outlineLevel="1" x14ac:dyDescent="0.3">
      <c r="A19" s="25" t="s">
        <v>31</v>
      </c>
      <c r="B19" s="41" t="s">
        <v>49</v>
      </c>
      <c r="C19" s="22" t="s">
        <v>39</v>
      </c>
      <c r="D19" s="21">
        <v>252</v>
      </c>
      <c r="E19" s="42">
        <f t="shared" si="0"/>
        <v>0</v>
      </c>
      <c r="F19" s="43"/>
      <c r="G19" s="43"/>
      <c r="H19" s="44">
        <f t="shared" si="1"/>
        <v>0</v>
      </c>
      <c r="I19" s="45"/>
    </row>
    <row r="20" spans="1:9" ht="15.6" outlineLevel="1" x14ac:dyDescent="0.3">
      <c r="A20" s="25" t="s">
        <v>32</v>
      </c>
      <c r="B20" s="41" t="s">
        <v>50</v>
      </c>
      <c r="C20" s="22" t="s">
        <v>39</v>
      </c>
      <c r="D20" s="21">
        <v>264</v>
      </c>
      <c r="E20" s="42">
        <f t="shared" si="0"/>
        <v>0</v>
      </c>
      <c r="F20" s="43"/>
      <c r="G20" s="43"/>
      <c r="H20" s="44">
        <f t="shared" si="1"/>
        <v>0</v>
      </c>
      <c r="I20" s="45"/>
    </row>
    <row r="21" spans="1:9" ht="15.6" outlineLevel="1" x14ac:dyDescent="0.3">
      <c r="A21" s="25" t="s">
        <v>33</v>
      </c>
      <c r="B21" s="41" t="s">
        <v>51</v>
      </c>
      <c r="C21" s="22" t="s">
        <v>39</v>
      </c>
      <c r="D21" s="21">
        <v>156</v>
      </c>
      <c r="E21" s="42">
        <f t="shared" si="0"/>
        <v>0</v>
      </c>
      <c r="F21" s="43"/>
      <c r="G21" s="43"/>
      <c r="H21" s="44">
        <f t="shared" si="1"/>
        <v>0</v>
      </c>
      <c r="I21" s="45"/>
    </row>
    <row r="22" spans="1:9" ht="15.6" outlineLevel="1" x14ac:dyDescent="0.3">
      <c r="A22" s="25" t="s">
        <v>34</v>
      </c>
      <c r="B22" s="41" t="s">
        <v>52</v>
      </c>
      <c r="C22" s="22" t="s">
        <v>39</v>
      </c>
      <c r="D22" s="21">
        <v>20</v>
      </c>
      <c r="E22" s="42">
        <f t="shared" si="0"/>
        <v>0</v>
      </c>
      <c r="F22" s="43"/>
      <c r="G22" s="43"/>
      <c r="H22" s="44">
        <f t="shared" si="1"/>
        <v>0</v>
      </c>
      <c r="I22" s="45"/>
    </row>
    <row r="23" spans="1:9" ht="15.6" outlineLevel="1" x14ac:dyDescent="0.3">
      <c r="A23" s="25" t="s">
        <v>35</v>
      </c>
      <c r="B23" s="41" t="s">
        <v>53</v>
      </c>
      <c r="C23" s="22" t="s">
        <v>54</v>
      </c>
      <c r="D23" s="21">
        <v>630</v>
      </c>
      <c r="E23" s="42">
        <f t="shared" si="0"/>
        <v>0</v>
      </c>
      <c r="F23" s="43"/>
      <c r="G23" s="43"/>
      <c r="H23" s="44">
        <f t="shared" si="1"/>
        <v>0</v>
      </c>
      <c r="I23" s="45"/>
    </row>
    <row r="24" spans="1:9" ht="15.6" outlineLevel="1" x14ac:dyDescent="0.3">
      <c r="A24" s="25" t="s">
        <v>79</v>
      </c>
      <c r="B24" s="41" t="s">
        <v>55</v>
      </c>
      <c r="C24" s="22" t="s">
        <v>54</v>
      </c>
      <c r="D24" s="21">
        <v>113</v>
      </c>
      <c r="E24" s="42">
        <f t="shared" si="0"/>
        <v>0</v>
      </c>
      <c r="F24" s="43"/>
      <c r="G24" s="43"/>
      <c r="H24" s="44">
        <f t="shared" si="1"/>
        <v>0</v>
      </c>
      <c r="I24" s="45"/>
    </row>
    <row r="25" spans="1:9" ht="15.6" outlineLevel="1" x14ac:dyDescent="0.3">
      <c r="A25" s="25" t="s">
        <v>80</v>
      </c>
      <c r="B25" s="41" t="s">
        <v>56</v>
      </c>
      <c r="C25" s="22" t="s">
        <v>54</v>
      </c>
      <c r="D25" s="21">
        <v>157</v>
      </c>
      <c r="E25" s="42">
        <f t="shared" si="0"/>
        <v>0</v>
      </c>
      <c r="F25" s="43"/>
      <c r="G25" s="43"/>
      <c r="H25" s="44">
        <f t="shared" si="1"/>
        <v>0</v>
      </c>
      <c r="I25" s="45"/>
    </row>
    <row r="26" spans="1:9" ht="15.6" outlineLevel="1" x14ac:dyDescent="0.3">
      <c r="A26" s="25" t="s">
        <v>81</v>
      </c>
      <c r="B26" s="41" t="s">
        <v>57</v>
      </c>
      <c r="C26" s="22" t="s">
        <v>54</v>
      </c>
      <c r="D26" s="21">
        <v>18</v>
      </c>
      <c r="E26" s="42">
        <f t="shared" si="0"/>
        <v>0</v>
      </c>
      <c r="F26" s="43"/>
      <c r="G26" s="43"/>
      <c r="H26" s="44">
        <f t="shared" si="1"/>
        <v>0</v>
      </c>
      <c r="I26" s="45"/>
    </row>
    <row r="27" spans="1:9" ht="15.6" outlineLevel="1" x14ac:dyDescent="0.3">
      <c r="A27" s="25" t="s">
        <v>82</v>
      </c>
      <c r="B27" s="41" t="s">
        <v>58</v>
      </c>
      <c r="C27" s="22" t="s">
        <v>54</v>
      </c>
      <c r="D27" s="21">
        <v>4</v>
      </c>
      <c r="E27" s="42">
        <f t="shared" si="0"/>
        <v>0</v>
      </c>
      <c r="F27" s="43"/>
      <c r="G27" s="43"/>
      <c r="H27" s="44">
        <f t="shared" si="1"/>
        <v>0</v>
      </c>
      <c r="I27" s="45"/>
    </row>
    <row r="28" spans="1:9" ht="15.6" outlineLevel="1" x14ac:dyDescent="0.3">
      <c r="A28" s="25" t="s">
        <v>83</v>
      </c>
      <c r="B28" s="41" t="s">
        <v>59</v>
      </c>
      <c r="C28" s="22" t="s">
        <v>54</v>
      </c>
      <c r="D28" s="21">
        <v>15</v>
      </c>
      <c r="E28" s="42">
        <f t="shared" si="0"/>
        <v>0</v>
      </c>
      <c r="F28" s="43"/>
      <c r="G28" s="43"/>
      <c r="H28" s="44">
        <f t="shared" si="1"/>
        <v>0</v>
      </c>
      <c r="I28" s="45"/>
    </row>
    <row r="29" spans="1:9" ht="15.6" outlineLevel="1" x14ac:dyDescent="0.3">
      <c r="A29" s="25" t="s">
        <v>84</v>
      </c>
      <c r="B29" s="41" t="s">
        <v>60</v>
      </c>
      <c r="C29" s="22" t="s">
        <v>61</v>
      </c>
      <c r="D29" s="21">
        <v>4</v>
      </c>
      <c r="E29" s="42">
        <f t="shared" si="0"/>
        <v>0</v>
      </c>
      <c r="F29" s="43"/>
      <c r="G29" s="43"/>
      <c r="H29" s="44">
        <f t="shared" si="1"/>
        <v>0</v>
      </c>
      <c r="I29" s="45"/>
    </row>
    <row r="30" spans="1:9" ht="15.6" outlineLevel="1" x14ac:dyDescent="0.3">
      <c r="A30" s="25" t="s">
        <v>85</v>
      </c>
      <c r="B30" s="41" t="s">
        <v>62</v>
      </c>
      <c r="C30" s="22" t="s">
        <v>54</v>
      </c>
      <c r="D30" s="21">
        <v>1</v>
      </c>
      <c r="E30" s="42">
        <f t="shared" si="0"/>
        <v>0</v>
      </c>
      <c r="F30" s="43"/>
      <c r="G30" s="43"/>
      <c r="H30" s="44">
        <f t="shared" si="1"/>
        <v>0</v>
      </c>
      <c r="I30" s="45"/>
    </row>
    <row r="31" spans="1:9" ht="15.6" outlineLevel="1" x14ac:dyDescent="0.3">
      <c r="A31" s="25" t="s">
        <v>86</v>
      </c>
      <c r="B31" s="41" t="s">
        <v>63</v>
      </c>
      <c r="C31" s="22" t="s">
        <v>54</v>
      </c>
      <c r="D31" s="21">
        <v>1</v>
      </c>
      <c r="E31" s="42">
        <f t="shared" si="0"/>
        <v>0</v>
      </c>
      <c r="F31" s="43"/>
      <c r="G31" s="43"/>
      <c r="H31" s="44">
        <f t="shared" si="1"/>
        <v>0</v>
      </c>
      <c r="I31" s="45"/>
    </row>
    <row r="32" spans="1:9" ht="15.6" outlineLevel="1" x14ac:dyDescent="0.3">
      <c r="A32" s="25" t="s">
        <v>87</v>
      </c>
      <c r="B32" s="41" t="s">
        <v>64</v>
      </c>
      <c r="C32" s="22" t="s">
        <v>61</v>
      </c>
      <c r="D32" s="21">
        <v>20</v>
      </c>
      <c r="E32" s="42">
        <f t="shared" si="0"/>
        <v>0</v>
      </c>
      <c r="F32" s="43"/>
      <c r="G32" s="43"/>
      <c r="H32" s="44">
        <f t="shared" si="1"/>
        <v>0</v>
      </c>
      <c r="I32" s="45"/>
    </row>
    <row r="33" spans="1:10" ht="15.6" outlineLevel="1" x14ac:dyDescent="0.3">
      <c r="A33" s="25" t="s">
        <v>88</v>
      </c>
      <c r="B33" s="41" t="s">
        <v>65</v>
      </c>
      <c r="C33" s="22" t="s">
        <v>54</v>
      </c>
      <c r="D33" s="21">
        <v>1</v>
      </c>
      <c r="E33" s="42">
        <f t="shared" si="0"/>
        <v>0</v>
      </c>
      <c r="F33" s="43"/>
      <c r="G33" s="43"/>
      <c r="H33" s="44">
        <f t="shared" si="1"/>
        <v>0</v>
      </c>
      <c r="I33" s="45"/>
    </row>
    <row r="34" spans="1:10" ht="15.6" outlineLevel="1" x14ac:dyDescent="0.3">
      <c r="A34" s="25" t="s">
        <v>89</v>
      </c>
      <c r="B34" s="41" t="s">
        <v>66</v>
      </c>
      <c r="C34" s="22" t="s">
        <v>54</v>
      </c>
      <c r="D34" s="21">
        <v>1</v>
      </c>
      <c r="E34" s="42">
        <f t="shared" si="0"/>
        <v>0</v>
      </c>
      <c r="F34" s="43"/>
      <c r="G34" s="43"/>
      <c r="H34" s="44">
        <f t="shared" si="1"/>
        <v>0</v>
      </c>
      <c r="I34" s="45"/>
    </row>
    <row r="35" spans="1:10" ht="15.6" outlineLevel="1" x14ac:dyDescent="0.3">
      <c r="A35" s="25" t="s">
        <v>90</v>
      </c>
      <c r="B35" s="41" t="s">
        <v>67</v>
      </c>
      <c r="C35" s="22" t="s">
        <v>39</v>
      </c>
      <c r="D35" s="21">
        <v>196</v>
      </c>
      <c r="E35" s="42">
        <f t="shared" si="0"/>
        <v>0</v>
      </c>
      <c r="F35" s="43"/>
      <c r="G35" s="43"/>
      <c r="H35" s="44">
        <f t="shared" si="1"/>
        <v>0</v>
      </c>
      <c r="I35" s="45"/>
    </row>
    <row r="36" spans="1:10" ht="15.6" outlineLevel="1" x14ac:dyDescent="0.3">
      <c r="A36" s="25" t="s">
        <v>91</v>
      </c>
      <c r="B36" s="41" t="s">
        <v>68</v>
      </c>
      <c r="C36" s="22" t="s">
        <v>39</v>
      </c>
      <c r="D36" s="21">
        <v>60</v>
      </c>
      <c r="E36" s="42">
        <f t="shared" si="0"/>
        <v>0</v>
      </c>
      <c r="F36" s="43"/>
      <c r="G36" s="43"/>
      <c r="H36" s="44">
        <f t="shared" si="1"/>
        <v>0</v>
      </c>
      <c r="I36" s="45"/>
    </row>
    <row r="37" spans="1:10" ht="15.6" outlineLevel="1" x14ac:dyDescent="0.3">
      <c r="A37" s="25" t="s">
        <v>92</v>
      </c>
      <c r="B37" s="41" t="s">
        <v>69</v>
      </c>
      <c r="C37" s="22" t="s">
        <v>39</v>
      </c>
      <c r="D37" s="21">
        <v>473</v>
      </c>
      <c r="E37" s="42">
        <f t="shared" si="0"/>
        <v>0</v>
      </c>
      <c r="F37" s="43"/>
      <c r="G37" s="43"/>
      <c r="H37" s="44">
        <f t="shared" si="1"/>
        <v>0</v>
      </c>
      <c r="I37" s="45"/>
    </row>
    <row r="38" spans="1:10" ht="15.6" outlineLevel="1" x14ac:dyDescent="0.3">
      <c r="A38" s="25" t="s">
        <v>93</v>
      </c>
      <c r="B38" s="41" t="s">
        <v>70</v>
      </c>
      <c r="C38" s="22" t="s">
        <v>39</v>
      </c>
      <c r="D38" s="21">
        <v>124</v>
      </c>
      <c r="E38" s="42">
        <f t="shared" si="0"/>
        <v>0</v>
      </c>
      <c r="F38" s="43"/>
      <c r="G38" s="43"/>
      <c r="H38" s="44">
        <f t="shared" si="1"/>
        <v>0</v>
      </c>
      <c r="I38" s="45"/>
    </row>
    <row r="39" spans="1:10" ht="15.6" outlineLevel="1" x14ac:dyDescent="0.3">
      <c r="A39" s="25" t="s">
        <v>94</v>
      </c>
      <c r="B39" s="41" t="s">
        <v>71</v>
      </c>
      <c r="C39" s="22" t="s">
        <v>39</v>
      </c>
      <c r="D39" s="21">
        <v>540</v>
      </c>
      <c r="E39" s="42">
        <f t="shared" si="0"/>
        <v>0</v>
      </c>
      <c r="F39" s="43"/>
      <c r="G39" s="43"/>
      <c r="H39" s="44">
        <f t="shared" si="1"/>
        <v>0</v>
      </c>
      <c r="I39" s="45"/>
    </row>
    <row r="40" spans="1:10" ht="15.6" outlineLevel="1" x14ac:dyDescent="0.3">
      <c r="A40" s="25" t="s">
        <v>95</v>
      </c>
      <c r="B40" s="41" t="s">
        <v>72</v>
      </c>
      <c r="C40" s="22" t="s">
        <v>39</v>
      </c>
      <c r="D40" s="21">
        <v>830</v>
      </c>
      <c r="E40" s="42">
        <f t="shared" si="0"/>
        <v>0</v>
      </c>
      <c r="F40" s="43"/>
      <c r="G40" s="43"/>
      <c r="H40" s="44">
        <f t="shared" si="1"/>
        <v>0</v>
      </c>
      <c r="I40" s="45"/>
    </row>
    <row r="41" spans="1:10" ht="15.6" outlineLevel="1" x14ac:dyDescent="0.3">
      <c r="A41" s="25" t="s">
        <v>96</v>
      </c>
      <c r="B41" s="41" t="s">
        <v>73</v>
      </c>
      <c r="C41" s="22" t="s">
        <v>39</v>
      </c>
      <c r="D41" s="21">
        <v>488</v>
      </c>
      <c r="E41" s="42">
        <f t="shared" si="0"/>
        <v>0</v>
      </c>
      <c r="F41" s="43"/>
      <c r="G41" s="43"/>
      <c r="H41" s="44">
        <f t="shared" si="1"/>
        <v>0</v>
      </c>
      <c r="I41" s="45"/>
    </row>
    <row r="42" spans="1:10" ht="15.6" outlineLevel="1" x14ac:dyDescent="0.3">
      <c r="A42" s="25" t="s">
        <v>97</v>
      </c>
      <c r="B42" s="41" t="s">
        <v>74</v>
      </c>
      <c r="C42" s="22" t="s">
        <v>39</v>
      </c>
      <c r="D42" s="21">
        <v>447</v>
      </c>
      <c r="E42" s="42">
        <f t="shared" si="0"/>
        <v>0</v>
      </c>
      <c r="F42" s="43"/>
      <c r="G42" s="43"/>
      <c r="H42" s="44">
        <f t="shared" si="1"/>
        <v>0</v>
      </c>
      <c r="I42" s="45"/>
    </row>
    <row r="43" spans="1:10" ht="15.6" outlineLevel="1" x14ac:dyDescent="0.3">
      <c r="A43" s="25" t="s">
        <v>98</v>
      </c>
      <c r="B43" s="41" t="s">
        <v>75</v>
      </c>
      <c r="C43" s="22" t="s">
        <v>76</v>
      </c>
      <c r="D43" s="21">
        <v>5.45</v>
      </c>
      <c r="E43" s="42">
        <f t="shared" si="0"/>
        <v>0</v>
      </c>
      <c r="F43" s="43"/>
      <c r="G43" s="43"/>
      <c r="H43" s="44">
        <f t="shared" si="1"/>
        <v>0</v>
      </c>
      <c r="I43" s="45"/>
    </row>
    <row r="44" spans="1:10" ht="15.6" x14ac:dyDescent="0.3">
      <c r="A44" s="14"/>
      <c r="B44" s="27" t="s">
        <v>37</v>
      </c>
      <c r="C44" s="9"/>
      <c r="D44" s="34"/>
      <c r="E44" s="26"/>
      <c r="F44" s="15"/>
      <c r="G44" s="11"/>
      <c r="H44" s="16">
        <f>SUM(H9:H43)</f>
        <v>0</v>
      </c>
      <c r="I44" s="17"/>
    </row>
    <row r="45" spans="1:10" s="24" customFormat="1" x14ac:dyDescent="0.3">
      <c r="A45" s="37">
        <v>2</v>
      </c>
      <c r="B45" s="38" t="s">
        <v>77</v>
      </c>
      <c r="C45" s="37"/>
      <c r="D45" s="39"/>
      <c r="E45" s="40"/>
      <c r="F45" s="39"/>
      <c r="G45" s="39"/>
      <c r="H45" s="39"/>
      <c r="I45" s="40"/>
      <c r="J45" s="18"/>
    </row>
    <row r="46" spans="1:10" ht="15.6" outlineLevel="1" x14ac:dyDescent="0.3">
      <c r="A46" s="14" t="s">
        <v>15</v>
      </c>
      <c r="B46" s="46" t="s">
        <v>99</v>
      </c>
      <c r="C46" s="47" t="s">
        <v>39</v>
      </c>
      <c r="D46" s="48">
        <v>126</v>
      </c>
      <c r="E46" s="49">
        <f t="shared" ref="E46:E55" si="2">F46+G46</f>
        <v>0</v>
      </c>
      <c r="F46" s="50"/>
      <c r="G46" s="50"/>
      <c r="H46" s="44">
        <f t="shared" ref="H46:H55" si="3">E46*D46</f>
        <v>0</v>
      </c>
      <c r="I46" s="51"/>
    </row>
    <row r="47" spans="1:10" ht="15.6" outlineLevel="1" x14ac:dyDescent="0.3">
      <c r="A47" s="14" t="s">
        <v>16</v>
      </c>
      <c r="B47" s="52" t="s">
        <v>100</v>
      </c>
      <c r="C47" s="47" t="s">
        <v>39</v>
      </c>
      <c r="D47" s="48">
        <v>1315</v>
      </c>
      <c r="E47" s="49">
        <f t="shared" si="2"/>
        <v>0</v>
      </c>
      <c r="F47" s="50"/>
      <c r="G47" s="50"/>
      <c r="H47" s="44">
        <f t="shared" si="3"/>
        <v>0</v>
      </c>
      <c r="I47" s="51"/>
    </row>
    <row r="48" spans="1:10" ht="15.6" outlineLevel="1" x14ac:dyDescent="0.3">
      <c r="A48" s="14" t="s">
        <v>17</v>
      </c>
      <c r="B48" s="52" t="s">
        <v>101</v>
      </c>
      <c r="C48" s="47" t="s">
        <v>39</v>
      </c>
      <c r="D48" s="48">
        <v>1044</v>
      </c>
      <c r="E48" s="49">
        <f t="shared" si="2"/>
        <v>0</v>
      </c>
      <c r="F48" s="50"/>
      <c r="G48" s="50"/>
      <c r="H48" s="44">
        <f t="shared" si="3"/>
        <v>0</v>
      </c>
      <c r="I48" s="51"/>
    </row>
    <row r="49" spans="1:9" ht="15.6" outlineLevel="1" x14ac:dyDescent="0.3">
      <c r="A49" s="14" t="s">
        <v>18</v>
      </c>
      <c r="B49" s="52" t="s">
        <v>102</v>
      </c>
      <c r="C49" s="47" t="s">
        <v>39</v>
      </c>
      <c r="D49" s="48">
        <v>18</v>
      </c>
      <c r="E49" s="49">
        <f t="shared" si="2"/>
        <v>0</v>
      </c>
      <c r="F49" s="50"/>
      <c r="G49" s="50"/>
      <c r="H49" s="44">
        <f t="shared" si="3"/>
        <v>0</v>
      </c>
      <c r="I49" s="51"/>
    </row>
    <row r="50" spans="1:9" ht="15.6" outlineLevel="1" x14ac:dyDescent="0.3">
      <c r="A50" s="14" t="s">
        <v>19</v>
      </c>
      <c r="B50" s="52" t="s">
        <v>70</v>
      </c>
      <c r="C50" s="47" t="s">
        <v>39</v>
      </c>
      <c r="D50" s="48">
        <v>18</v>
      </c>
      <c r="E50" s="49">
        <f t="shared" si="2"/>
        <v>0</v>
      </c>
      <c r="F50" s="50"/>
      <c r="G50" s="50"/>
      <c r="H50" s="44">
        <f t="shared" si="3"/>
        <v>0</v>
      </c>
      <c r="I50" s="51"/>
    </row>
    <row r="51" spans="1:9" ht="15.6" outlineLevel="1" x14ac:dyDescent="0.3">
      <c r="A51" s="14" t="s">
        <v>20</v>
      </c>
      <c r="B51" s="52" t="s">
        <v>103</v>
      </c>
      <c r="C51" s="47" t="s">
        <v>54</v>
      </c>
      <c r="D51" s="48">
        <v>12</v>
      </c>
      <c r="E51" s="49">
        <f t="shared" si="2"/>
        <v>0</v>
      </c>
      <c r="F51" s="50"/>
      <c r="G51" s="50"/>
      <c r="H51" s="44">
        <f t="shared" si="3"/>
        <v>0</v>
      </c>
      <c r="I51" s="51"/>
    </row>
    <row r="52" spans="1:9" ht="15.6" outlineLevel="1" x14ac:dyDescent="0.3">
      <c r="A52" s="14" t="s">
        <v>21</v>
      </c>
      <c r="B52" s="52" t="s">
        <v>104</v>
      </c>
      <c r="C52" s="47" t="s">
        <v>54</v>
      </c>
      <c r="D52" s="48">
        <v>87</v>
      </c>
      <c r="E52" s="49">
        <f t="shared" si="2"/>
        <v>0</v>
      </c>
      <c r="F52" s="50"/>
      <c r="G52" s="50"/>
      <c r="H52" s="44">
        <f t="shared" si="3"/>
        <v>0</v>
      </c>
      <c r="I52" s="51"/>
    </row>
    <row r="53" spans="1:9" ht="15.6" outlineLevel="1" x14ac:dyDescent="0.3">
      <c r="A53" s="14" t="s">
        <v>22</v>
      </c>
      <c r="B53" s="52" t="s">
        <v>105</v>
      </c>
      <c r="C53" s="47" t="s">
        <v>54</v>
      </c>
      <c r="D53" s="48">
        <v>39</v>
      </c>
      <c r="E53" s="49">
        <f t="shared" si="2"/>
        <v>0</v>
      </c>
      <c r="F53" s="50"/>
      <c r="G53" s="50"/>
      <c r="H53" s="44">
        <f t="shared" si="3"/>
        <v>0</v>
      </c>
      <c r="I53" s="51"/>
    </row>
    <row r="54" spans="1:9" ht="15.6" outlineLevel="1" x14ac:dyDescent="0.3">
      <c r="A54" s="14" t="s">
        <v>23</v>
      </c>
      <c r="B54" s="52" t="s">
        <v>106</v>
      </c>
      <c r="C54" s="47" t="s">
        <v>54</v>
      </c>
      <c r="D54" s="48">
        <v>3</v>
      </c>
      <c r="E54" s="49">
        <f t="shared" si="2"/>
        <v>0</v>
      </c>
      <c r="F54" s="50"/>
      <c r="G54" s="50"/>
      <c r="H54" s="44">
        <f t="shared" si="3"/>
        <v>0</v>
      </c>
      <c r="I54" s="51"/>
    </row>
    <row r="55" spans="1:9" ht="15.6" outlineLevel="1" x14ac:dyDescent="0.3">
      <c r="A55" s="14" t="s">
        <v>24</v>
      </c>
      <c r="B55" s="52" t="s">
        <v>107</v>
      </c>
      <c r="C55" s="47" t="s">
        <v>54</v>
      </c>
      <c r="D55" s="48">
        <v>1</v>
      </c>
      <c r="E55" s="49">
        <f t="shared" si="2"/>
        <v>0</v>
      </c>
      <c r="F55" s="50"/>
      <c r="G55" s="50"/>
      <c r="H55" s="44">
        <f t="shared" si="3"/>
        <v>0</v>
      </c>
      <c r="I55" s="51"/>
    </row>
    <row r="56" spans="1:9" ht="15.6" outlineLevel="1" x14ac:dyDescent="0.3">
      <c r="A56" s="28"/>
      <c r="B56" s="27" t="s">
        <v>78</v>
      </c>
      <c r="C56" s="29"/>
      <c r="D56" s="35"/>
      <c r="E56" s="30"/>
      <c r="F56" s="31"/>
      <c r="G56" s="31"/>
      <c r="H56" s="32">
        <f>SUM(H46:H55)</f>
        <v>0</v>
      </c>
      <c r="I56" s="33"/>
    </row>
    <row r="57" spans="1:9" ht="15.6" x14ac:dyDescent="0.3">
      <c r="A57" s="61" t="s">
        <v>110</v>
      </c>
      <c r="B57" s="61"/>
      <c r="C57" s="61"/>
      <c r="D57" s="61"/>
      <c r="E57" s="61"/>
      <c r="F57" s="61"/>
      <c r="G57" s="61"/>
      <c r="H57" s="62">
        <f>H44+H56</f>
        <v>0</v>
      </c>
      <c r="I57" s="63"/>
    </row>
    <row r="58" spans="1:9" x14ac:dyDescent="0.3">
      <c r="A58" s="64" t="s">
        <v>111</v>
      </c>
      <c r="B58" s="65"/>
      <c r="C58" s="65"/>
      <c r="D58" s="65"/>
      <c r="E58" s="65"/>
      <c r="F58" s="65"/>
      <c r="G58" s="65"/>
      <c r="H58" s="66"/>
    </row>
    <row r="59" spans="1:9" x14ac:dyDescent="0.3">
      <c r="A59" s="67">
        <v>1</v>
      </c>
      <c r="B59" s="68" t="s">
        <v>112</v>
      </c>
      <c r="C59" s="69"/>
      <c r="D59" s="69"/>
      <c r="E59" s="69"/>
      <c r="F59" s="69"/>
      <c r="G59" s="69"/>
      <c r="H59" s="70"/>
    </row>
    <row r="60" spans="1:9" x14ac:dyDescent="0.3">
      <c r="A60" s="67">
        <f>A59+1</f>
        <v>2</v>
      </c>
      <c r="B60" s="68" t="s">
        <v>113</v>
      </c>
      <c r="C60" s="69"/>
      <c r="D60" s="69"/>
      <c r="E60" s="69"/>
      <c r="F60" s="69"/>
      <c r="G60" s="69"/>
      <c r="H60" s="70"/>
    </row>
    <row r="61" spans="1:9" x14ac:dyDescent="0.3">
      <c r="A61" s="67">
        <f t="shared" ref="A61:A76" si="4">A60+1</f>
        <v>3</v>
      </c>
      <c r="B61" s="68" t="s">
        <v>114</v>
      </c>
      <c r="C61" s="69"/>
      <c r="D61" s="69"/>
      <c r="E61" s="69"/>
      <c r="F61" s="69"/>
      <c r="G61" s="69"/>
      <c r="H61" s="70"/>
    </row>
    <row r="62" spans="1:9" x14ac:dyDescent="0.3">
      <c r="A62" s="67">
        <f t="shared" si="4"/>
        <v>4</v>
      </c>
      <c r="B62" s="68" t="s">
        <v>115</v>
      </c>
      <c r="C62" s="69"/>
      <c r="D62" s="69"/>
      <c r="E62" s="69"/>
      <c r="F62" s="69"/>
      <c r="G62" s="69"/>
      <c r="H62" s="70"/>
    </row>
    <row r="63" spans="1:9" x14ac:dyDescent="0.3">
      <c r="A63" s="67">
        <f t="shared" si="4"/>
        <v>5</v>
      </c>
      <c r="B63" s="68" t="s">
        <v>116</v>
      </c>
      <c r="C63" s="69"/>
      <c r="D63" s="69"/>
      <c r="E63" s="69"/>
      <c r="F63" s="69"/>
      <c r="G63" s="69"/>
      <c r="H63" s="70"/>
    </row>
    <row r="64" spans="1:9" x14ac:dyDescent="0.3">
      <c r="A64" s="67">
        <f t="shared" si="4"/>
        <v>6</v>
      </c>
      <c r="B64" s="68" t="s">
        <v>117</v>
      </c>
      <c r="C64" s="69"/>
      <c r="D64" s="69"/>
      <c r="E64" s="69"/>
      <c r="F64" s="69"/>
      <c r="G64" s="69"/>
      <c r="H64" s="70"/>
    </row>
    <row r="65" spans="1:8" x14ac:dyDescent="0.3">
      <c r="A65" s="67">
        <f t="shared" si="4"/>
        <v>7</v>
      </c>
      <c r="B65" s="68" t="s">
        <v>118</v>
      </c>
      <c r="C65" s="69"/>
      <c r="D65" s="69"/>
      <c r="E65" s="69"/>
      <c r="F65" s="69"/>
      <c r="G65" s="69"/>
      <c r="H65" s="70"/>
    </row>
    <row r="66" spans="1:8" x14ac:dyDescent="0.3">
      <c r="A66" s="67">
        <f t="shared" si="4"/>
        <v>8</v>
      </c>
      <c r="B66" s="68" t="s">
        <v>119</v>
      </c>
      <c r="C66" s="69"/>
      <c r="D66" s="69"/>
      <c r="E66" s="69"/>
      <c r="F66" s="69"/>
      <c r="G66" s="69"/>
      <c r="H66" s="70"/>
    </row>
    <row r="67" spans="1:8" x14ac:dyDescent="0.3">
      <c r="A67" s="67">
        <f t="shared" si="4"/>
        <v>9</v>
      </c>
      <c r="B67" s="68" t="s">
        <v>120</v>
      </c>
      <c r="C67" s="69"/>
      <c r="D67" s="69"/>
      <c r="E67" s="69"/>
      <c r="F67" s="69"/>
      <c r="G67" s="69"/>
      <c r="H67" s="70"/>
    </row>
    <row r="68" spans="1:8" x14ac:dyDescent="0.3">
      <c r="A68" s="67">
        <f t="shared" si="4"/>
        <v>10</v>
      </c>
      <c r="B68" s="68" t="s">
        <v>121</v>
      </c>
      <c r="C68" s="69"/>
      <c r="D68" s="69"/>
      <c r="E68" s="69"/>
      <c r="F68" s="69"/>
      <c r="G68" s="69"/>
      <c r="H68" s="70"/>
    </row>
    <row r="69" spans="1:8" x14ac:dyDescent="0.3">
      <c r="A69" s="67">
        <f t="shared" si="4"/>
        <v>11</v>
      </c>
      <c r="B69" s="68" t="s">
        <v>122</v>
      </c>
      <c r="C69" s="69"/>
      <c r="D69" s="69"/>
      <c r="E69" s="69"/>
      <c r="F69" s="69"/>
      <c r="G69" s="69"/>
      <c r="H69" s="70"/>
    </row>
    <row r="70" spans="1:8" x14ac:dyDescent="0.3">
      <c r="A70" s="67">
        <f t="shared" si="4"/>
        <v>12</v>
      </c>
      <c r="B70" s="68" t="s">
        <v>123</v>
      </c>
      <c r="C70" s="69"/>
      <c r="D70" s="69"/>
      <c r="E70" s="69"/>
      <c r="F70" s="69"/>
      <c r="G70" s="69"/>
      <c r="H70" s="70"/>
    </row>
    <row r="71" spans="1:8" x14ac:dyDescent="0.3">
      <c r="A71" s="67">
        <f t="shared" si="4"/>
        <v>13</v>
      </c>
      <c r="B71" s="68" t="s">
        <v>124</v>
      </c>
      <c r="C71" s="69"/>
      <c r="D71" s="69"/>
      <c r="E71" s="69"/>
      <c r="F71" s="69"/>
      <c r="G71" s="69"/>
      <c r="H71" s="70"/>
    </row>
    <row r="72" spans="1:8" x14ac:dyDescent="0.3">
      <c r="A72" s="67">
        <f t="shared" si="4"/>
        <v>14</v>
      </c>
      <c r="B72" s="68" t="s">
        <v>125</v>
      </c>
      <c r="C72" s="69"/>
      <c r="D72" s="69"/>
      <c r="E72" s="69"/>
      <c r="F72" s="69"/>
      <c r="G72" s="69"/>
      <c r="H72" s="70"/>
    </row>
    <row r="73" spans="1:8" x14ac:dyDescent="0.3">
      <c r="A73" s="67">
        <f t="shared" si="4"/>
        <v>15</v>
      </c>
      <c r="B73" s="68" t="s">
        <v>126</v>
      </c>
      <c r="C73" s="69"/>
      <c r="D73" s="69"/>
      <c r="E73" s="69"/>
      <c r="F73" s="69"/>
      <c r="G73" s="69"/>
      <c r="H73" s="70"/>
    </row>
    <row r="74" spans="1:8" x14ac:dyDescent="0.3">
      <c r="A74" s="67">
        <f t="shared" si="4"/>
        <v>16</v>
      </c>
      <c r="B74" s="68" t="s">
        <v>8</v>
      </c>
      <c r="C74" s="69"/>
      <c r="D74" s="69"/>
      <c r="E74" s="69"/>
      <c r="F74" s="69"/>
      <c r="G74" s="69"/>
      <c r="H74" s="70"/>
    </row>
    <row r="75" spans="1:8" x14ac:dyDescent="0.3">
      <c r="A75" s="67">
        <f t="shared" si="4"/>
        <v>17</v>
      </c>
      <c r="B75" s="68" t="s">
        <v>127</v>
      </c>
      <c r="C75" s="69"/>
      <c r="D75" s="69"/>
      <c r="E75" s="69"/>
      <c r="F75" s="69"/>
      <c r="G75" s="69"/>
      <c r="H75" s="70"/>
    </row>
    <row r="76" spans="1:8" x14ac:dyDescent="0.3">
      <c r="A76" s="67">
        <f t="shared" si="4"/>
        <v>18</v>
      </c>
      <c r="B76" s="68" t="s">
        <v>128</v>
      </c>
      <c r="C76" s="69"/>
      <c r="D76" s="69"/>
      <c r="E76" s="69"/>
      <c r="F76" s="69"/>
      <c r="G76" s="69"/>
      <c r="H76" s="70"/>
    </row>
  </sheetData>
  <autoFilter ref="A7:J56" xr:uid="{FF2B6A25-35D0-4092-9710-DE5C13BE6B31}"/>
  <mergeCells count="31">
    <mergeCell ref="B72:G72"/>
    <mergeCell ref="B73:G73"/>
    <mergeCell ref="B74:G74"/>
    <mergeCell ref="B75:G75"/>
    <mergeCell ref="B76:G76"/>
    <mergeCell ref="B67:G67"/>
    <mergeCell ref="B68:G68"/>
    <mergeCell ref="B69:G69"/>
    <mergeCell ref="B70:G70"/>
    <mergeCell ref="B71:G71"/>
    <mergeCell ref="B62:G62"/>
    <mergeCell ref="B63:G63"/>
    <mergeCell ref="B64:G64"/>
    <mergeCell ref="B65:G65"/>
    <mergeCell ref="B66:G66"/>
    <mergeCell ref="A57:G57"/>
    <mergeCell ref="A58:H58"/>
    <mergeCell ref="B59:G59"/>
    <mergeCell ref="B60:G60"/>
    <mergeCell ref="B61:G61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E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2024-09-24T10:19:00Z</dcterms:modified>
</cp:coreProperties>
</file>