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Зеленоград 2 очередь\6. Парные\2. Тендерный пакет\2. Формы для заполнения\"/>
    </mc:Choice>
  </mc:AlternateContent>
  <xr:revisionPtr revIDLastSave="0" documentId="13_ncr:1_{97055CD2-8325-43CE-B476-CB88A6DE6867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!'!$A$7:$I$126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4" i="16" l="1"/>
  <c r="A348" i="16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47" i="16"/>
  <c r="H343" i="16" l="1"/>
  <c r="H289" i="16"/>
  <c r="H243" i="16"/>
  <c r="H174" i="16"/>
  <c r="H126" i="16"/>
  <c r="H75" i="16"/>
  <c r="H15" i="16"/>
  <c r="H342" i="16"/>
  <c r="H341" i="16"/>
  <c r="H340" i="16"/>
  <c r="H339" i="16"/>
  <c r="H338" i="16"/>
  <c r="H336" i="16"/>
  <c r="H335" i="16"/>
  <c r="H334" i="16"/>
  <c r="H332" i="16"/>
  <c r="H331" i="16"/>
  <c r="H330" i="16"/>
  <c r="H329" i="16"/>
  <c r="H328" i="16"/>
  <c r="H327" i="16"/>
  <c r="H326" i="16"/>
  <c r="H325" i="16"/>
  <c r="H324" i="16"/>
  <c r="H322" i="16"/>
  <c r="H321" i="16"/>
  <c r="H320" i="16"/>
  <c r="H319" i="16"/>
  <c r="H318" i="16"/>
  <c r="H317" i="16"/>
  <c r="H316" i="16"/>
  <c r="H314" i="16"/>
  <c r="H313" i="16"/>
  <c r="H312" i="16"/>
  <c r="H311" i="16"/>
  <c r="H310" i="16"/>
  <c r="H309" i="16"/>
  <c r="H307" i="16"/>
  <c r="H306" i="16"/>
  <c r="H305" i="16"/>
  <c r="H304" i="16"/>
  <c r="H303" i="16"/>
  <c r="H302" i="16"/>
  <c r="H301" i="16"/>
  <c r="H299" i="16"/>
  <c r="H298" i="16"/>
  <c r="H297" i="16"/>
  <c r="H296" i="16"/>
  <c r="H295" i="16"/>
  <c r="H294" i="16"/>
  <c r="H293" i="16"/>
  <c r="H292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69" i="16"/>
  <c r="H268" i="16"/>
  <c r="H267" i="16"/>
  <c r="H266" i="16"/>
  <c r="H265" i="16"/>
  <c r="H263" i="16"/>
  <c r="H262" i="16"/>
  <c r="H261" i="16"/>
  <c r="H260" i="16"/>
  <c r="H259" i="16"/>
  <c r="H258" i="16"/>
  <c r="H257" i="16"/>
  <c r="H255" i="16"/>
  <c r="H254" i="16"/>
  <c r="H253" i="16"/>
  <c r="H252" i="16"/>
  <c r="H251" i="16"/>
  <c r="H250" i="16"/>
  <c r="H249" i="16"/>
  <c r="H248" i="16"/>
  <c r="H247" i="16"/>
  <c r="H246" i="16"/>
  <c r="H242" i="16"/>
  <c r="H241" i="16"/>
  <c r="H240" i="16"/>
  <c r="H239" i="16"/>
  <c r="H237" i="16"/>
  <c r="H236" i="16"/>
  <c r="H235" i="16"/>
  <c r="H233" i="16"/>
  <c r="H232" i="16"/>
  <c r="H231" i="16"/>
  <c r="H230" i="16"/>
  <c r="H229" i="16"/>
  <c r="H228" i="16"/>
  <c r="H227" i="16"/>
  <c r="H226" i="16"/>
  <c r="H225" i="16"/>
  <c r="H223" i="16"/>
  <c r="H222" i="16"/>
  <c r="H221" i="16"/>
  <c r="H220" i="16"/>
  <c r="H219" i="16"/>
  <c r="H218" i="16"/>
  <c r="H217" i="16"/>
  <c r="H216" i="16"/>
  <c r="H215" i="16"/>
  <c r="H214" i="16"/>
  <c r="H212" i="16"/>
  <c r="H211" i="16"/>
  <c r="H210" i="16"/>
  <c r="H209" i="16"/>
  <c r="H208" i="16"/>
  <c r="H207" i="16"/>
  <c r="H206" i="16"/>
  <c r="H205" i="16"/>
  <c r="H203" i="16"/>
  <c r="H202" i="16"/>
  <c r="H201" i="16"/>
  <c r="H200" i="16"/>
  <c r="H199" i="16"/>
  <c r="H198" i="16"/>
  <c r="H197" i="16"/>
  <c r="H196" i="16"/>
  <c r="H195" i="16"/>
  <c r="H194" i="16"/>
  <c r="H192" i="16"/>
  <c r="H191" i="16"/>
  <c r="H190" i="16"/>
  <c r="H189" i="16"/>
  <c r="H188" i="16"/>
  <c r="H187" i="16"/>
  <c r="H186" i="16"/>
  <c r="H184" i="16"/>
  <c r="H183" i="16"/>
  <c r="H182" i="16"/>
  <c r="H181" i="16"/>
  <c r="H180" i="16"/>
  <c r="H179" i="16"/>
  <c r="H178" i="16"/>
  <c r="H177" i="16"/>
  <c r="H173" i="16"/>
  <c r="H172" i="16"/>
  <c r="H171" i="16"/>
  <c r="H170" i="16"/>
  <c r="H168" i="16"/>
  <c r="H167" i="16"/>
  <c r="H166" i="16"/>
  <c r="H164" i="16"/>
  <c r="H163" i="16"/>
  <c r="H162" i="16"/>
  <c r="H161" i="16"/>
  <c r="H160" i="16"/>
  <c r="H159" i="16"/>
  <c r="H158" i="16"/>
  <c r="H157" i="16"/>
  <c r="H155" i="16"/>
  <c r="H154" i="16"/>
  <c r="H153" i="16"/>
  <c r="H152" i="16"/>
  <c r="H151" i="16"/>
  <c r="H150" i="16"/>
  <c r="H149" i="16"/>
  <c r="H148" i="16"/>
  <c r="H146" i="16"/>
  <c r="H144" i="16"/>
  <c r="H143" i="16"/>
  <c r="H142" i="16"/>
  <c r="H141" i="16"/>
  <c r="H140" i="16"/>
  <c r="H139" i="16"/>
  <c r="H138" i="16"/>
  <c r="H136" i="16"/>
  <c r="H135" i="16"/>
  <c r="H134" i="16"/>
  <c r="H133" i="16"/>
  <c r="H132" i="16"/>
  <c r="H131" i="16"/>
  <c r="H130" i="16"/>
  <c r="H129" i="16"/>
  <c r="H125" i="16"/>
  <c r="H124" i="16"/>
  <c r="H123" i="16"/>
  <c r="H122" i="16"/>
  <c r="H121" i="16"/>
  <c r="H119" i="16"/>
  <c r="H118" i="16"/>
  <c r="H117" i="16"/>
  <c r="H115" i="16"/>
  <c r="H114" i="16"/>
  <c r="H113" i="16"/>
  <c r="H112" i="16"/>
  <c r="H111" i="16"/>
  <c r="H110" i="16"/>
  <c r="H109" i="16"/>
  <c r="H108" i="16"/>
  <c r="H106" i="16"/>
  <c r="H105" i="16"/>
  <c r="H104" i="16"/>
  <c r="H103" i="16"/>
  <c r="H102" i="16"/>
  <c r="H101" i="16"/>
  <c r="H100" i="16"/>
  <c r="H99" i="16"/>
  <c r="H97" i="16"/>
  <c r="H96" i="16"/>
  <c r="H95" i="16"/>
  <c r="H93" i="16"/>
  <c r="H92" i="16"/>
  <c r="H91" i="16"/>
  <c r="H90" i="16"/>
  <c r="H89" i="16"/>
  <c r="H88" i="16"/>
  <c r="H87" i="16"/>
  <c r="H85" i="16"/>
  <c r="H84" i="16"/>
  <c r="H83" i="16"/>
  <c r="H82" i="16"/>
  <c r="H81" i="16"/>
  <c r="H80" i="16"/>
  <c r="H79" i="16"/>
  <c r="H78" i="16"/>
  <c r="H74" i="16"/>
  <c r="H73" i="16"/>
  <c r="H72" i="16"/>
  <c r="H71" i="16"/>
  <c r="H69" i="16"/>
  <c r="H68" i="16"/>
  <c r="H66" i="16"/>
  <c r="H65" i="16"/>
  <c r="H64" i="16"/>
  <c r="H63" i="16"/>
  <c r="H62" i="16"/>
  <c r="H61" i="16"/>
  <c r="H60" i="16"/>
  <c r="H59" i="16"/>
  <c r="H58" i="16"/>
  <c r="H56" i="16"/>
  <c r="H55" i="16"/>
  <c r="H54" i="16"/>
  <c r="H53" i="16"/>
  <c r="H52" i="16"/>
  <c r="H51" i="16"/>
  <c r="H50" i="16"/>
  <c r="H49" i="16"/>
  <c r="H48" i="16"/>
  <c r="H47" i="16"/>
  <c r="H45" i="16"/>
  <c r="H44" i="16"/>
  <c r="H43" i="16"/>
  <c r="H42" i="16"/>
  <c r="H41" i="16"/>
  <c r="H40" i="16"/>
  <c r="H39" i="16"/>
  <c r="H38" i="16"/>
  <c r="H37" i="16"/>
  <c r="H36" i="16"/>
  <c r="H34" i="16"/>
  <c r="H33" i="16"/>
  <c r="H32" i="16"/>
  <c r="H31" i="16"/>
  <c r="H30" i="16"/>
  <c r="H29" i="16"/>
  <c r="H28" i="16"/>
  <c r="H27" i="16"/>
  <c r="H25" i="16"/>
  <c r="H24" i="16"/>
  <c r="H23" i="16"/>
  <c r="H22" i="16"/>
  <c r="H21" i="16"/>
  <c r="H20" i="16"/>
  <c r="H19" i="16"/>
  <c r="H18" i="16"/>
  <c r="H14" i="16"/>
  <c r="H13" i="16"/>
  <c r="H12" i="16"/>
  <c r="H11" i="16"/>
  <c r="H10" i="16"/>
  <c r="H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69" i="16"/>
  <c r="E268" i="16"/>
  <c r="E267" i="16"/>
  <c r="E253" i="16"/>
  <c r="E252" i="16"/>
  <c r="E251" i="16"/>
  <c r="E248" i="16"/>
  <c r="E342" i="16"/>
  <c r="E341" i="16"/>
  <c r="E340" i="16"/>
  <c r="E339" i="16"/>
  <c r="E338" i="16"/>
  <c r="E336" i="16"/>
  <c r="E335" i="16"/>
  <c r="E334" i="16"/>
  <c r="E332" i="16"/>
  <c r="E330" i="16"/>
  <c r="E329" i="16"/>
  <c r="E328" i="16"/>
  <c r="E327" i="16"/>
  <c r="E326" i="16"/>
  <c r="E325" i="16"/>
  <c r="E324" i="16"/>
  <c r="E322" i="16"/>
  <c r="E321" i="16"/>
  <c r="E320" i="16"/>
  <c r="E319" i="16"/>
  <c r="E318" i="16"/>
  <c r="E317" i="16"/>
  <c r="E316" i="16"/>
  <c r="E314" i="16"/>
  <c r="E313" i="16"/>
  <c r="E309" i="16"/>
  <c r="E307" i="16"/>
  <c r="E306" i="16"/>
  <c r="E305" i="16"/>
  <c r="E304" i="16"/>
  <c r="E303" i="16"/>
  <c r="E302" i="16"/>
  <c r="E301" i="16"/>
  <c r="E299" i="16"/>
  <c r="E298" i="16"/>
  <c r="E297" i="16"/>
  <c r="E296" i="16"/>
  <c r="E295" i="16"/>
  <c r="E294" i="16"/>
  <c r="E293" i="16"/>
  <c r="E292" i="16"/>
  <c r="E240" i="16"/>
  <c r="E239" i="16"/>
  <c r="E237" i="16"/>
  <c r="E231" i="16"/>
  <c r="E230" i="16"/>
  <c r="E229" i="16"/>
  <c r="E228" i="16"/>
  <c r="E227" i="16"/>
  <c r="E226" i="16"/>
  <c r="E221" i="16"/>
  <c r="E220" i="16"/>
  <c r="E202" i="16"/>
  <c r="E201" i="16"/>
  <c r="E200" i="16"/>
  <c r="E203" i="16"/>
  <c r="E199" i="16"/>
  <c r="E198" i="16"/>
  <c r="E197" i="16"/>
  <c r="E196" i="16"/>
  <c r="E195" i="16"/>
  <c r="E274" i="16"/>
  <c r="E273" i="16"/>
  <c r="E272" i="16"/>
  <c r="E271" i="16"/>
  <c r="E266" i="16"/>
  <c r="E265" i="16"/>
  <c r="E263" i="16"/>
  <c r="E262" i="16"/>
  <c r="E261" i="16"/>
  <c r="E260" i="16"/>
  <c r="E259" i="16"/>
  <c r="E258" i="16"/>
  <c r="E257" i="16"/>
  <c r="E255" i="16"/>
  <c r="E254" i="16"/>
  <c r="E250" i="16"/>
  <c r="E249" i="16"/>
  <c r="E247" i="16"/>
  <c r="E246" i="16"/>
  <c r="E242" i="16"/>
  <c r="E241" i="16"/>
  <c r="E236" i="16"/>
  <c r="E235" i="16"/>
  <c r="E233" i="16"/>
  <c r="E232" i="16"/>
  <c r="E225" i="16"/>
  <c r="E223" i="16"/>
  <c r="E222" i="16"/>
  <c r="E219" i="16"/>
  <c r="E218" i="16"/>
  <c r="E217" i="16"/>
  <c r="E216" i="16"/>
  <c r="E215" i="16"/>
  <c r="E214" i="16"/>
  <c r="E212" i="16"/>
  <c r="E211" i="16"/>
  <c r="E210" i="16"/>
  <c r="E209" i="16"/>
  <c r="E208" i="16"/>
  <c r="E207" i="16"/>
  <c r="E206" i="16"/>
  <c r="E205" i="16"/>
  <c r="E194" i="16"/>
  <c r="E192" i="16"/>
  <c r="E191" i="16"/>
  <c r="E190" i="16"/>
  <c r="E189" i="16"/>
  <c r="E188" i="16"/>
  <c r="E187" i="16"/>
  <c r="E186" i="16"/>
  <c r="E184" i="16"/>
  <c r="E183" i="16"/>
  <c r="E182" i="16"/>
  <c r="E181" i="16"/>
  <c r="E180" i="16"/>
  <c r="E179" i="16"/>
  <c r="E178" i="16"/>
  <c r="E177" i="16"/>
  <c r="E173" i="16"/>
  <c r="E172" i="16"/>
  <c r="E171" i="16"/>
  <c r="E170" i="16"/>
  <c r="E168" i="16"/>
  <c r="E167" i="16"/>
  <c r="E166" i="16"/>
  <c r="E164" i="16"/>
  <c r="E163" i="16"/>
  <c r="E162" i="16"/>
  <c r="E161" i="16"/>
  <c r="E160" i="16"/>
  <c r="E159" i="16"/>
  <c r="E158" i="16"/>
  <c r="E157" i="16"/>
  <c r="E155" i="16"/>
  <c r="E154" i="16"/>
  <c r="E153" i="16"/>
  <c r="E152" i="16"/>
  <c r="E151" i="16"/>
  <c r="E150" i="16"/>
  <c r="E149" i="16"/>
  <c r="E148" i="16"/>
  <c r="E146" i="16"/>
  <c r="E144" i="16"/>
  <c r="E143" i="16"/>
  <c r="E142" i="16"/>
  <c r="E141" i="16"/>
  <c r="E140" i="16"/>
  <c r="E139" i="16"/>
  <c r="E138" i="16"/>
  <c r="E136" i="16"/>
  <c r="E135" i="16"/>
  <c r="E134" i="16"/>
  <c r="E133" i="16"/>
  <c r="E132" i="16"/>
  <c r="E131" i="16"/>
  <c r="E130" i="16"/>
  <c r="E129" i="16"/>
  <c r="E125" i="16"/>
  <c r="E114" i="16"/>
  <c r="E66" i="16"/>
  <c r="E65" i="16"/>
  <c r="E64" i="16"/>
  <c r="E63" i="16"/>
  <c r="E62" i="16"/>
  <c r="E61" i="16"/>
  <c r="E60" i="16"/>
  <c r="E59" i="16"/>
  <c r="E53" i="16"/>
  <c r="E52" i="16"/>
  <c r="E51" i="16"/>
  <c r="E33" i="16"/>
  <c r="E12" i="16"/>
  <c r="E124" i="16"/>
  <c r="E123" i="16"/>
  <c r="E122" i="16"/>
  <c r="E121" i="16"/>
  <c r="E119" i="16"/>
  <c r="E118" i="16"/>
  <c r="E117" i="16"/>
  <c r="E115" i="16"/>
  <c r="E113" i="16"/>
  <c r="E112" i="16"/>
  <c r="E111" i="16"/>
  <c r="E110" i="16"/>
  <c r="E109" i="16"/>
  <c r="E108" i="16"/>
  <c r="E106" i="16"/>
  <c r="E105" i="16"/>
  <c r="E104" i="16"/>
  <c r="E103" i="16"/>
  <c r="E102" i="16"/>
  <c r="E101" i="16"/>
  <c r="E100" i="16"/>
  <c r="E99" i="16"/>
  <c r="E97" i="16"/>
  <c r="E96" i="16"/>
  <c r="E95" i="16"/>
  <c r="E93" i="16"/>
  <c r="E92" i="16"/>
  <c r="E91" i="16"/>
  <c r="E90" i="16"/>
  <c r="E89" i="16"/>
  <c r="E88" i="16"/>
  <c r="E87" i="16"/>
  <c r="E85" i="16"/>
  <c r="E84" i="16"/>
  <c r="E83" i="16"/>
  <c r="E82" i="16"/>
  <c r="E81" i="16"/>
  <c r="E80" i="16"/>
  <c r="E74" i="16"/>
  <c r="E73" i="16"/>
  <c r="E72" i="16"/>
  <c r="E71" i="16"/>
  <c r="E69" i="16"/>
  <c r="E68" i="16"/>
  <c r="E58" i="16"/>
  <c r="E56" i="16"/>
  <c r="E55" i="16"/>
  <c r="E54" i="16"/>
  <c r="E50" i="16"/>
  <c r="E49" i="16"/>
  <c r="E48" i="16"/>
  <c r="E47" i="16"/>
  <c r="E45" i="16"/>
  <c r="E44" i="16"/>
  <c r="E43" i="16"/>
  <c r="E42" i="16"/>
  <c r="E41" i="16"/>
  <c r="E40" i="16"/>
  <c r="E39" i="16"/>
  <c r="E38" i="16"/>
  <c r="E37" i="16"/>
  <c r="E36" i="16"/>
  <c r="E34" i="16"/>
  <c r="E15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4" i="16"/>
  <c r="E13" i="16"/>
  <c r="E11" i="16"/>
  <c r="E10" i="16"/>
  <c r="E79" i="16"/>
  <c r="E9" i="16"/>
  <c r="E78" i="16" l="1"/>
</calcChain>
</file>

<file path=xl/sharedStrings.xml><?xml version="1.0" encoding="utf-8"?>
<sst xmlns="http://schemas.openxmlformats.org/spreadsheetml/2006/main" count="1015" uniqueCount="526">
  <si>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</si>
  <si>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</si>
  <si>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</si>
  <si>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</si>
  <si>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</si>
  <si>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</si>
  <si>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</si>
  <si>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</si>
  <si>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</si>
  <si>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</si>
  <si>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</si>
  <si>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</si>
  <si>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</si>
  <si>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1.3</t>
  </si>
  <si>
    <t>1.4</t>
  </si>
  <si>
    <t>2.1</t>
  </si>
  <si>
    <t>3.1</t>
  </si>
  <si>
    <t>3.2</t>
  </si>
  <si>
    <t>3.3</t>
  </si>
  <si>
    <t>2.2</t>
  </si>
  <si>
    <t>2.3</t>
  </si>
  <si>
    <t>1.5</t>
  </si>
  <si>
    <t>1.6</t>
  </si>
  <si>
    <t>м2</t>
  </si>
  <si>
    <t>п.м.</t>
  </si>
  <si>
    <t>2.4</t>
  </si>
  <si>
    <t>2.5</t>
  </si>
  <si>
    <t>2.6</t>
  </si>
  <si>
    <t>2.7</t>
  </si>
  <si>
    <t>2.8</t>
  </si>
  <si>
    <t>м3</t>
  </si>
  <si>
    <t>шт.</t>
  </si>
  <si>
    <t>мп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</si>
  <si>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</si>
  <si>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</si>
  <si>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</si>
  <si>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</si>
  <si>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</si>
  <si>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</si>
  <si>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</si>
  <si>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</si>
  <si>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</si>
  <si>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</si>
  <si>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2.4.1</t>
  </si>
  <si>
    <t>2.4.2</t>
  </si>
  <si>
    <t>2.4.3</t>
  </si>
  <si>
    <t>2.4.4</t>
  </si>
  <si>
    <t>2.4.5</t>
  </si>
  <si>
    <t>2.4.6</t>
  </si>
  <si>
    <t>2.4.7</t>
  </si>
  <si>
    <t>2.5.1</t>
  </si>
  <si>
    <t>2.5.2</t>
  </si>
  <si>
    <t>2.5.3</t>
  </si>
  <si>
    <t>2.6.1</t>
  </si>
  <si>
    <t>2.6.2</t>
  </si>
  <si>
    <t>2.7.1</t>
  </si>
  <si>
    <t>2.7.2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</si>
  <si>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</si>
  <si>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</si>
  <si>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</si>
  <si>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</si>
  <si>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</si>
  <si>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</si>
  <si>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</si>
  <si>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</si>
  <si>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3.2.1</t>
  </si>
  <si>
    <t>3.2.2</t>
  </si>
  <si>
    <t>3.2.3</t>
  </si>
  <si>
    <t>3.2.4</t>
  </si>
  <si>
    <t>3.2.5</t>
  </si>
  <si>
    <t>3.2.6</t>
  </si>
  <si>
    <t>3.2.7</t>
  </si>
  <si>
    <t>3.3.1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</si>
  <si>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</si>
  <si>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</si>
  <si>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</si>
  <si>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</si>
  <si>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</si>
  <si>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</si>
  <si>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</si>
  <si>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</si>
  <si>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</si>
  <si>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</si>
  <si>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</si>
  <si>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</si>
  <si>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</si>
  <si>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</si>
  <si>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</si>
  <si>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Устройство ниши в керамзитобетонных перегородках толщиной 200 мм, для монтажа встроенных шкафов электрических, размером 800*1000 мм</t>
  </si>
  <si>
    <t>Поставка и монтаж встроенных шкафов электрических, размером 800*1000 мм, для монтажа пультов управления и силовых блоков парных</t>
  </si>
  <si>
    <t>Поставка и монтаж накладных шкафов электрических, размером 800*1000 мм, для монтажа пультов управления и силовых блоков парных</t>
  </si>
  <si>
    <t>Монтаж кабеля аккустического 2*1,5 мм2</t>
  </si>
  <si>
    <t>Устройство обрешетки стен из контрреек 20х40 мм с шагом 450 - 600 мм</t>
  </si>
  <si>
    <t>Облицовка стен полубревно без коры, липа</t>
  </si>
  <si>
    <t>п.м</t>
  </si>
  <si>
    <t>Помещение №5</t>
  </si>
  <si>
    <t>Стены</t>
  </si>
  <si>
    <t>Монтаж вертикальной обрешетки из бруса 50х50 мм с шагом 600 мм</t>
  </si>
  <si>
    <t>Устройство теплоизоляции стен каменной ватой ТЕХНОБЛОК СТАНДАРТ 50 мм</t>
  </si>
  <si>
    <t>Устройство пароизоляции из алюминиевой фольги 80 мкм с проклейкой швов алюминиевым скотчем</t>
  </si>
  <si>
    <t>Пропитка Tikkurila Supi защитный состав</t>
  </si>
  <si>
    <t>Устройство витража из закаленного защитного стекла алюминиевая рама по периметру 2200х4200 мм,  с учетом монтажа внешних откосов и наличников из термодерева</t>
  </si>
  <si>
    <t>Установка стеклянной двери из закаленного защитного стекла 2000*1000 мм, в составе витража 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 строго</t>
  </si>
  <si>
    <t>Потолок</t>
  </si>
  <si>
    <t xml:space="preserve">Монтаж каркаса потолка из бруса 50*50 мм </t>
  </si>
  <si>
    <t>Устройство теплоизоляции потолка каменной ватой ТЕХНОБЛОК СТАНДАРТ толщиной 200 мм</t>
  </si>
  <si>
    <t xml:space="preserve">Устройство обрешетки стен из контрреек 20х40 мм </t>
  </si>
  <si>
    <t>Облицовка потолка  необрезной доской с корой (липа) внахлест</t>
  </si>
  <si>
    <t>Монтаж конькового бруса (имитация) на потолке</t>
  </si>
  <si>
    <t>Монтаж отражающего экрана из нержавеющей стали на дистанционных керамических держателях, 1600*1200 мм с термозащитой из панелей минерит 10 мм</t>
  </si>
  <si>
    <t>комплект</t>
  </si>
  <si>
    <t>2.2.8</t>
  </si>
  <si>
    <t>Полоки</t>
  </si>
  <si>
    <t xml:space="preserve">Устройство основания 3-х уровневых полоков из керамзитобетонных блоков </t>
  </si>
  <si>
    <t>Заполнение ниш основания полков керамзитом (мешок 40л)</t>
  </si>
  <si>
    <t xml:space="preserve">Устройство цементно-песчаной стяжки толщиной 50 мм основания полков с армированием сеткой ВР1 50*50 мм </t>
  </si>
  <si>
    <t>Оштукатуривание поверхности подступенников из керамзито-бетонных блоков</t>
  </si>
  <si>
    <t>Гидроизоляция обмазочная основания полков</t>
  </si>
  <si>
    <t>Облицовка основания полков и подступенников керамогранитом</t>
  </si>
  <si>
    <t>Изготовление накладных полоков из  доски шлифованной (липа, абаши)</t>
  </si>
  <si>
    <t>Устройство подспинников из необрезной доски шлифованной (липа)</t>
  </si>
  <si>
    <t>Уголки, галтели, плинтуса</t>
  </si>
  <si>
    <t>Пропитка Tikkurila Supi антисептик</t>
  </si>
  <si>
    <t>Оборудование</t>
  </si>
  <si>
    <t>Печь для саун с п/у Премьера "Профи" (63 кВт)+3 жароаккумулятора (VVD АЭГПП), облицовка нержавеющая сталь</t>
  </si>
  <si>
    <t>Изготовление и монтаж индивидуального ограждения печи из полока</t>
  </si>
  <si>
    <t>Парогенеротор АЭГПП 6/380</t>
  </si>
  <si>
    <t>Пульт АЭГПП 2,25-6кВт/380</t>
  </si>
  <si>
    <t>Усилитель сигнала пульта Драйвер измерения температуры и влажности</t>
  </si>
  <si>
    <t>Пульт управления ПУ - 04 М - 3 МОДУЛЯ 54-72 кВт (ПРОФИ)</t>
  </si>
  <si>
    <t xml:space="preserve">ЖароАккумулятор VVD (Премьера Профи) </t>
  </si>
  <si>
    <t>Термометр</t>
  </si>
  <si>
    <t>Гигрометр</t>
  </si>
  <si>
    <t>Песочные часы</t>
  </si>
  <si>
    <t>2.4.8</t>
  </si>
  <si>
    <t>2.4.9</t>
  </si>
  <si>
    <t>2.4.10</t>
  </si>
  <si>
    <t>Электрика</t>
  </si>
  <si>
    <t>Светильник жаровлагостойкий "Русский пар" настенный</t>
  </si>
  <si>
    <t>Акустический динамик Steam&amp;Water 525 Wood - Round, для бани и сауны</t>
  </si>
  <si>
    <t>Подсветка потолка светодиодной жаростойкой лентой</t>
  </si>
  <si>
    <t>Прокладка кабеля для печи в металлической трубе d-50мм 5х35м2</t>
  </si>
  <si>
    <t>Труба металлическа d-50мм</t>
  </si>
  <si>
    <t>Прокладка кабеля управления печи 4х0,5</t>
  </si>
  <si>
    <t>Прокладка кабеля группы освещения ркгм 1х1,5</t>
  </si>
  <si>
    <t>Прокладка кабеля розеточной группы 1х2,5</t>
  </si>
  <si>
    <t>Электрощит</t>
  </si>
  <si>
    <t>2.5.4</t>
  </si>
  <si>
    <t>2.5.5</t>
  </si>
  <si>
    <t>2.5.6</t>
  </si>
  <si>
    <t>2.5.7</t>
  </si>
  <si>
    <t>2.5.8</t>
  </si>
  <si>
    <t>2.5.9</t>
  </si>
  <si>
    <t>Монтаж системы вентиляции</t>
  </si>
  <si>
    <t>Монтаж вентиляционного короба</t>
  </si>
  <si>
    <t>Монтаж вентиляционной декоративной решетки</t>
  </si>
  <si>
    <t>Противопожарная система</t>
  </si>
  <si>
    <t>Монтаж сухотруба стального Ø32 c покраской (противопожарный водопровод)</t>
  </si>
  <si>
    <t>Монтаж спринклера дренчерного пожаротушения</t>
  </si>
  <si>
    <t>Пуско-наладочные работы</t>
  </si>
  <si>
    <t>Крепеж, расходные материалы и инструменты</t>
  </si>
  <si>
    <t>Керамогранит - поставка Заказчика</t>
  </si>
  <si>
    <t>Оборудование - поставка Заказчика</t>
  </si>
  <si>
    <t>Индивидуальная баня</t>
  </si>
  <si>
    <t>ИТОГО по разделу: Индивидуальная баня</t>
  </si>
  <si>
    <t>Облицовка стен вагонкой ЛИПА</t>
  </si>
  <si>
    <t>Установка стеклянной двери из закаленного защитного стекла 2000*1000 мм, 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 строго</t>
  </si>
  <si>
    <t>Керамогранит, имитирующий рваный камень, на подвесной системе по металлическому каркасу на стене за печью</t>
  </si>
  <si>
    <t>Монтаж каркаса потолка из бруса 50*50 мм с шагом 600 мм, 2 шт.</t>
  </si>
  <si>
    <t>Устройство теплоизоляции потолка каменной ватой ТЕХНОБЛОК СТАНДАРТ 200 мм</t>
  </si>
  <si>
    <t>Облицовка потолка вагонкой ЛИПА</t>
  </si>
  <si>
    <t>Монтаж отражающего экрана из нержавеющей стали на дистанционных керамических держателях, 1000*1000 мм с термозащитой из панелей минерит 10 мм</t>
  </si>
  <si>
    <t>Изготовление деревянного каркаса лавки для парения шириной 800 мм</t>
  </si>
  <si>
    <t>Обшивка лавки для парения отделочными материалами</t>
  </si>
  <si>
    <t>Электрическая паротермальная печь с п/у «ПАРиЖАР» 18 кВт (380 В)</t>
  </si>
  <si>
    <t>ЖароАккумулятор нерж.ст. VVD (ПАРиЖАР)</t>
  </si>
  <si>
    <t>Ароматизатор «Пчелка» (для печей «ПАРиЖАР»)</t>
  </si>
  <si>
    <t>Пульт 02 МП для печей «ПариЖар» (2.25-24 кВт)</t>
  </si>
  <si>
    <t>Светильник жаровлагостойкий керамический угловой</t>
  </si>
  <si>
    <t>Монтаж вентиляционной декоративной решетки регулируемой 150*150 мм</t>
  </si>
  <si>
    <t>Монтаж вентиляционной декоративной решетки нерегулируемой 150*150 мм</t>
  </si>
  <si>
    <t>Монтаж линейного теплового извещателя (термокабель) ИПЛТ 180/356 EPC</t>
  </si>
  <si>
    <t>3.3.2</t>
  </si>
  <si>
    <t>3.3.3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</si>
  <si>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</si>
  <si>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</si>
  <si>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</si>
  <si>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</si>
  <si>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</si>
  <si>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</si>
  <si>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</si>
  <si>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</si>
  <si>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3.5</t>
  </si>
  <si>
    <t>3.4.8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</si>
  <si>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</si>
  <si>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</si>
  <si>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</si>
  <si>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</si>
  <si>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</si>
  <si>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</si>
  <si>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</si>
  <si>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</si>
  <si>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3.6</t>
  </si>
  <si>
    <t>3.7</t>
  </si>
  <si>
    <t>3.6.1</t>
  </si>
  <si>
    <t>3.6.2</t>
  </si>
  <si>
    <t>3.6.3</t>
  </si>
  <si>
    <t>3.7.1</t>
  </si>
  <si>
    <t>3.7.2</t>
  </si>
  <si>
    <t>3.7.3</t>
  </si>
  <si>
    <t>3.8</t>
  </si>
  <si>
    <t>3.9</t>
  </si>
  <si>
    <t>2.9</t>
  </si>
  <si>
    <t>Помещение №7</t>
  </si>
  <si>
    <t>Помещение №8</t>
  </si>
  <si>
    <t>Облицовка стен вагонкой (ОЛЬХА 15 мм)</t>
  </si>
  <si>
    <t>Устройство теплоизоляции потолка каменной ватой ТЕХНОБЛОК СТАНДАРТ 50 мм в 2 слоя</t>
  </si>
  <si>
    <t>Облицовка потолка вагонкой (ОЛЬХА 15 мм)</t>
  </si>
  <si>
    <t>Изготовление деревянной лавки для парения 2000*800*750 мм из ОЛЬХИ</t>
  </si>
  <si>
    <t>Изготовление и монтаж индивидуального ограждения печи из ОЛЬХИ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</si>
  <si>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</si>
  <si>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</si>
  <si>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</si>
  <si>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</si>
  <si>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</si>
  <si>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</si>
  <si>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</si>
  <si>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</si>
  <si>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</si>
  <si>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</si>
  <si>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</si>
  <si>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</si>
  <si>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</si>
  <si>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</si>
  <si>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</si>
  <si>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</si>
  <si>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</si>
  <si>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4.3</t>
  </si>
  <si>
    <t>4.3.1</t>
  </si>
  <si>
    <t>4.4</t>
  </si>
  <si>
    <t>4.5</t>
  </si>
  <si>
    <t>4.6</t>
  </si>
  <si>
    <t>4.7</t>
  </si>
  <si>
    <t>4.8</t>
  </si>
  <si>
    <t>4.9</t>
  </si>
  <si>
    <t>4.7.1</t>
  </si>
  <si>
    <t>4.7.2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</si>
  <si>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</si>
  <si>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</si>
  <si>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</si>
  <si>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</si>
  <si>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</si>
  <si>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</si>
  <si>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</si>
  <si>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</si>
  <si>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</si>
  <si>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</si>
  <si>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</si>
  <si>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</si>
  <si>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4.6.1</t>
  </si>
  <si>
    <t>4.6.2</t>
  </si>
  <si>
    <t>4.6.3</t>
  </si>
  <si>
    <t>Русская парная "Сталевар"</t>
  </si>
  <si>
    <t>ИТОГО по разделу: Русская парная "Сталевар"</t>
  </si>
  <si>
    <t>Облицовка стен Необрезная доска в нахлест,  шлифованная, с корой</t>
  </si>
  <si>
    <t>Керамогранит, имитирующий рваный камень, на подвесной системе по металлическому каркасу</t>
  </si>
  <si>
    <t>Облицовка потолка Необрезная доска в нахлест,  шлифованная, с корой. Липа</t>
  </si>
  <si>
    <t>Монтаж отражающего экрана из нержавеющей стали на дистанционных керамических держателях, 2200*1400 мм с термозащитой из панелей минерит 10 мм</t>
  </si>
  <si>
    <t>Устройство цементно-песчаной стяжки толщиной 50 мм основания полков с армированием сеткой ВР1 50*50 мм с уклоном</t>
  </si>
  <si>
    <t>Изготовление накладных полоков из необрезной доски шлифованной (липа)</t>
  </si>
  <si>
    <t>Устройство подиума, фундамента под печь</t>
  </si>
  <si>
    <t>Кирпичная кладка столбов под устройство подиума 1000*250*250 мм (керамический полнотелый)</t>
  </si>
  <si>
    <t>Устройство ж/б постамента под печь</t>
  </si>
  <si>
    <t>Оштукатуривание столбов кирпичных и ж/б фундамента под печь</t>
  </si>
  <si>
    <t>Облицовка кирпичных колонн и ж/б фундамента керамогранитом</t>
  </si>
  <si>
    <t>Устройство подиума деревянного (каркас из двойной доски 100*50 мм, покрытие из строганной напольной доски толщиной 50 мм)</t>
  </si>
  <si>
    <t>Изготовление и монтаж трапов напольных деревянных 200*1000 мм</t>
  </si>
  <si>
    <t>Изготовление и монтаж лестницы деревянной с перилом на подиум</t>
  </si>
  <si>
    <t>ПУ - 04 М - 3 МОДУЛЯ 54-72 кВт (ПРОФИ)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</si>
  <si>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</si>
  <si>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</si>
  <si>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</si>
  <si>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</si>
  <si>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</si>
  <si>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</si>
  <si>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</si>
  <si>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</si>
  <si>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</si>
  <si>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</si>
  <si>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</si>
  <si>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</si>
  <si>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</si>
  <si>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</si>
  <si>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</si>
  <si>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</si>
  <si>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</si>
  <si>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</si>
  <si>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</si>
  <si>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</si>
  <si>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</si>
  <si>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</si>
  <si>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</si>
  <si>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</si>
  <si>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</si>
  <si>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5.4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</si>
  <si>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</si>
  <si>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</si>
  <si>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</si>
  <si>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</si>
  <si>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</si>
  <si>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</si>
  <si>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</si>
  <si>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</si>
  <si>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</si>
  <si>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</si>
  <si>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</si>
  <si>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</si>
  <si>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</si>
  <si>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</si>
  <si>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</si>
  <si>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</si>
  <si>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</si>
  <si>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</si>
  <si>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</si>
  <si>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</si>
  <si>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</si>
  <si>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5.5.10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</si>
  <si>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</si>
  <si>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</si>
  <si>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</si>
  <si>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</si>
  <si>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</si>
  <si>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</si>
  <si>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</si>
  <si>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</si>
  <si>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</si>
  <si>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</si>
  <si>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5.7</t>
  </si>
  <si>
    <t>5.7.1</t>
  </si>
  <si>
    <t>5.7.2</t>
  </si>
  <si>
    <t>5.7.3</t>
  </si>
  <si>
    <t>5.8</t>
  </si>
  <si>
    <t>5.8.1</t>
  </si>
  <si>
    <t>5.8.2</t>
  </si>
  <si>
    <t>5.9</t>
  </si>
  <si>
    <t>5.10</t>
  </si>
  <si>
    <t>Помещение №11</t>
  </si>
  <si>
    <t>Необрезная доска в нахлест,  шлифованная, с корой</t>
  </si>
  <si>
    <t>отм +1.100</t>
  </si>
  <si>
    <t>6.1</t>
  </si>
  <si>
    <t>Хаммам</t>
  </si>
  <si>
    <t>Монтаж панелей теплоизоляционных Teplofom 50 мм (2500*600 мм)</t>
  </si>
  <si>
    <t>Грибок пластиковый для теплоизоляции</t>
  </si>
  <si>
    <t>Клей-пена TEPLOFOM FIX (или аналог)</t>
  </si>
  <si>
    <t>Клей Teplofom Super (290 ml)</t>
  </si>
  <si>
    <t>Устройство лавок индивидуального исполнения</t>
  </si>
  <si>
    <t>Гидроизоляция для влажных помещений Mаpei mapelastic ( или аналог)</t>
  </si>
  <si>
    <t>Мозайка на стены</t>
  </si>
  <si>
    <t>Мозайка на лавки (лежаки)</t>
  </si>
  <si>
    <t>Материал для отопления (полов, лежаков, стен)</t>
  </si>
  <si>
    <t xml:space="preserve">Установка стеклянной двери из закаленного защитного стекла 2000*1000 мм, с самозакрыванием, алюминиевая рама. </t>
  </si>
  <si>
    <t>Устройство купола</t>
  </si>
  <si>
    <t>Мозайка на купол</t>
  </si>
  <si>
    <t>Звездное небо Licht-2000 Aurora (RGB, мастер,пульт Д/У)  80 кристаллов</t>
  </si>
  <si>
    <t>Пол</t>
  </si>
  <si>
    <t>Гидроизоляция для влажных помещений Mopei mapelastic ( или аналог)</t>
  </si>
  <si>
    <t>Устройство теплоизоляции из экструдированного пенополистирола толщиной 30 мм</t>
  </si>
  <si>
    <t>Устройство армированной цементно песчаной стяжки nолщиной 40-60 мм, c устройством разуклонки к трапу</t>
  </si>
  <si>
    <t>Монтаж трапа 200*1000 мм</t>
  </si>
  <si>
    <t>Укладка мозайки</t>
  </si>
  <si>
    <t>Вентилятор для паровой</t>
  </si>
  <si>
    <t xml:space="preserve">Анемостат 100 мм нержавеющая сталь </t>
  </si>
  <si>
    <t>Парогенератор "TULA 150"  (15 ) кВт</t>
  </si>
  <si>
    <t>Температурный датчик DS, 10m</t>
  </si>
  <si>
    <t>Курна пристенная со смесителем</t>
  </si>
  <si>
    <t>Антивандальный температурный датчик</t>
  </si>
  <si>
    <t>Дозирующий насос для ароматизации 230В (шланг 3+3 и аромат)</t>
  </si>
  <si>
    <t>Паропроовод DN40 (гибкий)</t>
  </si>
  <si>
    <t>Дренажная трубка 1 1/4</t>
  </si>
  <si>
    <t>Паровая форсунка</t>
  </si>
  <si>
    <t>Паропровод медный</t>
  </si>
  <si>
    <t>Подсветка Tylo LED для паровой</t>
  </si>
  <si>
    <t>Материалы для монтажа системы ГВС и ХВС , канализации (трапы и слив с парогенератора )</t>
  </si>
  <si>
    <t>Вытяжная вентиляция</t>
  </si>
  <si>
    <t>Светильник влагозащищенный Cariitti светодиодный S-Paver Led 3200 IP68 нержавеющая сталь</t>
  </si>
  <si>
    <t>6.2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</si>
  <si>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</si>
  <si>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</si>
  <si>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</si>
  <si>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</si>
  <si>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</si>
  <si>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</si>
  <si>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</si>
  <si>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</si>
  <si>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</si>
  <si>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</si>
  <si>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6.2.1</t>
  </si>
  <si>
    <t>6.2.2</t>
  </si>
  <si>
    <t>6.2.3</t>
  </si>
  <si>
    <t>6.2.4</t>
  </si>
  <si>
    <t>6.2.5</t>
  </si>
  <si>
    <t>6.2.6</t>
  </si>
  <si>
    <t>6.2.7</t>
  </si>
  <si>
    <t>6.3</t>
  </si>
  <si>
    <t>6.3.1</t>
  </si>
  <si>
    <t>6.3.2</t>
  </si>
  <si>
    <t>6.3.3</t>
  </si>
  <si>
    <t>6.3.4</t>
  </si>
  <si>
    <t>6.3.5</t>
  </si>
  <si>
    <t>6.4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</si>
  <si>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</si>
  <si>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</si>
  <si>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</si>
  <si>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</si>
  <si>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</si>
  <si>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</si>
  <si>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</si>
  <si>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</si>
  <si>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6.4.9</t>
  </si>
  <si>
    <t>6.4.10</t>
  </si>
  <si>
    <t>6.4.11</t>
  </si>
  <si>
    <t>6.4.12</t>
  </si>
  <si>
    <t>6.4.13</t>
  </si>
  <si>
    <t>6.4.14</t>
  </si>
  <si>
    <t>6.4.15</t>
  </si>
  <si>
    <t>6.4.16</t>
  </si>
  <si>
    <t>6.6</t>
  </si>
  <si>
    <t>6.7</t>
  </si>
  <si>
    <t>ИТОГО по разделу: Хаммам</t>
  </si>
  <si>
    <t>Помещение №14</t>
  </si>
  <si>
    <t>См. проект</t>
  </si>
  <si>
    <t>Русская баня</t>
  </si>
  <si>
    <t>ИТОГО по разделу: Русская баня</t>
  </si>
  <si>
    <t>Облицовка стен необрезной доской с корой (Старорусский стиль, липа) внахлест</t>
  </si>
  <si>
    <t>Установка стеклянной двери из закаленного защитного стекла 2000*900 мм, с самозакрыванием, алюминиевая рама. Ручка с деревянным покрытием</t>
  </si>
  <si>
    <t>Облицовка потолка необрезной доской с корой (Старорусский стиль, липа) внахлест</t>
  </si>
  <si>
    <t>Устройство деревянного каркаса 3-х уровневых полоков</t>
  </si>
  <si>
    <t>Обшивка полока отделочным материалом</t>
  </si>
  <si>
    <t>Монтаж сидений полоков из необрезной доски шлифованной (липа)</t>
  </si>
  <si>
    <t>Электрическая паротермальная печь «ПАРиЖАР» 24 кВт (380 В)</t>
  </si>
  <si>
    <t>ЖароАккумулятор нерж.ст. VVD (Премьера Профи)</t>
  </si>
  <si>
    <t>Подсветка полока</t>
  </si>
  <si>
    <t>Прокладка кабеля для печи в металлической трубе d-50 мм 5х35м2</t>
  </si>
  <si>
    <t>Труба металлическа d-50 мм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</si>
  <si>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</si>
  <si>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</si>
  <si>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</si>
  <si>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</si>
  <si>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</si>
  <si>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</si>
  <si>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</si>
  <si>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</si>
  <si>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</si>
  <si>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7.2</t>
  </si>
  <si>
    <t>7.2.1</t>
  </si>
  <si>
    <t>7.2.2</t>
  </si>
  <si>
    <t>7.2.3</t>
  </si>
  <si>
    <t>7.2.4</t>
  </si>
  <si>
    <t>7.2.5</t>
  </si>
  <si>
    <t>7.2.6</t>
  </si>
  <si>
    <t>7.2.7</t>
  </si>
  <si>
    <t>7.3</t>
  </si>
  <si>
    <t>7.3.1</t>
  </si>
  <si>
    <t>7.3.2</t>
  </si>
  <si>
    <t>7.3.3</t>
  </si>
  <si>
    <t>7.3.4</t>
  </si>
  <si>
    <t>7.3.5</t>
  </si>
  <si>
    <t>7.3.6</t>
  </si>
  <si>
    <t>7.4</t>
  </si>
  <si>
    <t>7.4.1</t>
  </si>
  <si>
    <t>7.4.2</t>
  </si>
  <si>
    <t>7.4.3</t>
  </si>
  <si>
    <t>7.4.4</t>
  </si>
  <si>
    <t>7.4.5</t>
  </si>
  <si>
    <t>7.4.6</t>
  </si>
  <si>
    <t>7.4.7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</si>
  <si>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</si>
  <si>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</si>
  <si>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</si>
  <si>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</si>
  <si>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</si>
  <si>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</si>
  <si>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</si>
  <si>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</si>
  <si>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</si>
  <si>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</si>
  <si>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7.6</t>
  </si>
  <si>
    <t>7.6.1</t>
  </si>
  <si>
    <t>7.6.2</t>
  </si>
  <si>
    <t>7.6.3</t>
  </si>
  <si>
    <t>7.7</t>
  </si>
  <si>
    <t>7.7.1</t>
  </si>
  <si>
    <t>7.7.2</t>
  </si>
  <si>
    <t>7.7.3</t>
  </si>
  <si>
    <t>7.8</t>
  </si>
  <si>
    <t>7.9</t>
  </si>
  <si>
    <t>Помещение №15</t>
  </si>
  <si>
    <t>Необрезная доска,  шлифованная, без коры</t>
  </si>
  <si>
    <t>на выполнение комплекса  работ по устройству парных на объекте ГОРОДСКОЙ КУРОРТ ЗЕЛЕНОГРАД, ТРК «ЗЕЛЕНОПАРК».
Вторая очередь комплекса терм «ТЕРМОЛЭНД», расположенного по адресу:
Московская обл., Солнечногорский р-он, городское поселение Ржавки, р.п. Ржавки, микрорайон 2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</si>
  <si>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</si>
  <si>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</si>
  <si>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</si>
  <si>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</si>
  <si>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</si>
  <si>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</si>
  <si>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</si>
  <si>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</si>
  <si>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</si>
  <si>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</si>
  <si>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</si>
  <si>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</si>
  <si>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</si>
  <si>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</si>
  <si>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</si>
  <si>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</si>
  <si>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</si>
  <si>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</si>
  <si>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</si>
  <si>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 xml:space="preserve">Общестроительные работы </t>
  </si>
  <si>
    <t xml:space="preserve">ИТОГО по разделу: Общестроительные работы </t>
  </si>
  <si>
    <t>Баня "Амбар"</t>
  </si>
  <si>
    <t>ИТОГО по разделу: Баня "Амбар"</t>
  </si>
  <si>
    <t>4.4.5</t>
  </si>
  <si>
    <t>4.4.6</t>
  </si>
  <si>
    <t>4.4.7</t>
  </si>
  <si>
    <t>4.4.8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</si>
</sst>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</cellStyleXfs>
  <cellXfs count="104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4" borderId="0" xfId="1" applyFont="1" applyFill="1"/>
    <xf numFmtId="49" fontId="5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 wrapText="1"/>
    </xf>
    <xf numFmtId="0" fontId="11" fillId="0" borderId="1" xfId="1" applyFont="1" applyBorder="1"/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4" xfId="1" applyFont="1" applyBorder="1"/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/>
    <xf numFmtId="4" fontId="7" fillId="0" borderId="4" xfId="1" applyNumberFormat="1" applyFont="1" applyBorder="1" applyAlignment="1">
      <alignment horizontal="center" vertical="center"/>
    </xf>
    <xf numFmtId="4" fontId="5" fillId="3" borderId="4" xfId="4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/>
    </xf>
    <xf numFmtId="4" fontId="9" fillId="0" borderId="0" xfId="1" quotePrefix="1" applyNumberFormat="1" applyFont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1" fillId="0" borderId="4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7" fillId="0" borderId="1" xfId="3" quotePrefix="1" applyNumberFormat="1" applyFont="1" applyBorder="1" applyAlignment="1">
      <alignment horizontal="center" vertical="center" wrapText="1"/>
    </xf>
    <xf numFmtId="49" fontId="5" fillId="3" borderId="1" xfId="3" quotePrefix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9" fontId="7" fillId="3" borderId="1" xfId="3" quotePrefix="1" applyNumberFormat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2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49" fontId="7" fillId="0" borderId="1" xfId="3" quotePrefix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6" xfId="3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7" borderId="6" xfId="4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15" fillId="9" borderId="0" xfId="0" applyFont="1" applyFill="1"/>
    <xf numFmtId="0" fontId="0" fillId="0" borderId="0" xfId="0"/>
    <xf numFmtId="0" fontId="16" fillId="0" borderId="1" xfId="0" applyFont="1" applyBorder="1" applyAlignment="1">
      <alignment horizontal="center" wrapText="1"/>
    </xf>
    <xf numFmtId="0" fontId="16" fillId="10" borderId="3" xfId="0" applyFont="1" applyFill="1" applyBorder="1" applyAlignment="1">
      <alignment wrapText="1"/>
    </xf>
    <xf numFmtId="0" fontId="16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4" fillId="0" borderId="5" xfId="6" quotePrefix="1" applyFont="1" applyBorder="1" applyAlignment="1">
      <alignment horizontal="left" vertical="center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363"/>
  <sheetViews>
    <sheetView tabSelected="1" zoomScale="70" zoomScaleNormal="70" workbookViewId="0">
      <pane ySplit="7" topLeftCell="A143" activePane="bottomLeft" state="frozen"/>
      <selection pane="bottomLeft" activeCell="A148" sqref="A148:A155"/>
    </sheetView>
  </sheetViews>
  <sheetFormatPr defaultColWidth="10.33203125" defaultRowHeight="14.4" outlineLevelRow="1" x14ac:dyDescent="0.3"/>
  <cols>
    <col min="1" max="1" width="10.33203125" style="20" bestFit="1"/>
    <col min="2" max="2" width="126.6640625" style="20" bestFit="1" customWidth="1"/>
    <col min="3" max="3" width="9.88671875" style="22" customWidth="1"/>
    <col min="4" max="4" width="14.6640625" style="42" bestFit="1" customWidth="1"/>
    <col min="5" max="5" width="23.33203125" style="20" bestFit="1" customWidth="1"/>
    <col min="6" max="6" width="13.77734375" style="20" customWidth="1"/>
    <col min="7" max="7" width="16.44140625" style="20" customWidth="1"/>
    <col min="8" max="8" width="16.6640625" style="20" bestFit="1" customWidth="1"/>
    <col min="9" max="9" width="44.44140625" style="20" bestFit="1" customWidth="1"/>
    <col min="10" max="16384" width="10.33203125" style="20"/>
  </cols>
  <sheetData>
    <row r="1" spans="1:9" ht="36" customHeight="1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s="25" customFormat="1" ht="75.599999999999994" customHeight="1" x14ac:dyDescent="0.3">
      <c r="A2" s="97" t="s">
        <v>498</v>
      </c>
      <c r="B2" s="97"/>
      <c r="C2" s="97"/>
      <c r="D2" s="97"/>
      <c r="E2" s="97"/>
      <c r="F2" s="97"/>
      <c r="G2" s="97"/>
      <c r="H2" s="97"/>
      <c r="I2" s="97"/>
    </row>
    <row r="3" spans="1:9" x14ac:dyDescent="0.3">
      <c r="A3" s="103" t="s">
        <v>499</v>
      </c>
      <c r="B3" s="103"/>
      <c r="C3" s="21"/>
      <c r="D3" s="38"/>
      <c r="E3" s="21"/>
      <c r="F3" s="21"/>
      <c r="G3" s="21"/>
      <c r="H3" s="21"/>
      <c r="I3" s="21"/>
    </row>
    <row r="4" spans="1:9" ht="29.25" customHeight="1" x14ac:dyDescent="0.3">
      <c r="A4" s="98" t="s">
        <v>1</v>
      </c>
      <c r="B4" s="98" t="s">
        <v>2</v>
      </c>
      <c r="C4" s="99" t="s">
        <v>3</v>
      </c>
      <c r="D4" s="100" t="s">
        <v>4</v>
      </c>
      <c r="E4" s="100" t="s">
        <v>5</v>
      </c>
      <c r="F4" s="101" t="s">
        <v>6</v>
      </c>
      <c r="G4" s="102"/>
      <c r="H4" s="100" t="s">
        <v>7</v>
      </c>
      <c r="I4" s="98" t="s">
        <v>8</v>
      </c>
    </row>
    <row r="5" spans="1:9" ht="21" customHeight="1" x14ac:dyDescent="0.3">
      <c r="A5" s="98"/>
      <c r="B5" s="98"/>
      <c r="C5" s="99"/>
      <c r="D5" s="100"/>
      <c r="E5" s="100"/>
      <c r="F5" s="1" t="s">
        <v>9</v>
      </c>
      <c r="G5" s="1" t="s">
        <v>10</v>
      </c>
      <c r="H5" s="100"/>
      <c r="I5" s="98"/>
    </row>
    <row r="6" spans="1:9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9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9" s="26" customFormat="1" x14ac:dyDescent="0.3">
      <c r="A8" s="44">
        <v>1</v>
      </c>
      <c r="B8" s="45" t="s">
        <v>518</v>
      </c>
      <c r="C8" s="44"/>
      <c r="D8" s="46"/>
      <c r="E8" s="46"/>
      <c r="F8" s="46"/>
      <c r="G8" s="46"/>
      <c r="H8" s="46"/>
      <c r="I8" s="47" t="s">
        <v>95</v>
      </c>
    </row>
    <row r="9" spans="1:9" ht="31.2" outlineLevel="1" x14ac:dyDescent="0.3">
      <c r="A9" s="27" t="s">
        <v>11</v>
      </c>
      <c r="B9" s="59" t="s">
        <v>88</v>
      </c>
      <c r="C9" s="31" t="s">
        <v>31</v>
      </c>
      <c r="D9" s="24">
        <v>2</v>
      </c>
      <c r="E9" s="48">
        <f t="shared" ref="E9:E15" si="0">F9+G9</f>
        <v>0</v>
      </c>
      <c r="F9" s="49"/>
      <c r="G9" s="49"/>
      <c r="H9" s="50">
        <f>E9*D9</f>
        <v>0</v>
      </c>
      <c r="I9" s="51"/>
    </row>
    <row r="10" spans="1:9" ht="31.2" outlineLevel="1" x14ac:dyDescent="0.3">
      <c r="A10" s="27" t="s">
        <v>12</v>
      </c>
      <c r="B10" s="59" t="s">
        <v>89</v>
      </c>
      <c r="C10" s="58" t="s">
        <v>31</v>
      </c>
      <c r="D10" s="24">
        <v>2</v>
      </c>
      <c r="E10" s="48">
        <f t="shared" si="0"/>
        <v>0</v>
      </c>
      <c r="F10" s="49"/>
      <c r="G10" s="49"/>
      <c r="H10" s="50">
        <f t="shared" ref="H10:H14" si="1">E10*D10</f>
        <v>0</v>
      </c>
      <c r="I10" s="51"/>
    </row>
    <row r="11" spans="1:9" ht="31.2" outlineLevel="1" x14ac:dyDescent="0.3">
      <c r="A11" s="27" t="s">
        <v>13</v>
      </c>
      <c r="B11" s="59" t="s">
        <v>90</v>
      </c>
      <c r="C11" s="58" t="s">
        <v>31</v>
      </c>
      <c r="D11" s="24">
        <v>1</v>
      </c>
      <c r="E11" s="48">
        <f t="shared" si="0"/>
        <v>0</v>
      </c>
      <c r="F11" s="49"/>
      <c r="G11" s="49"/>
      <c r="H11" s="50">
        <f t="shared" si="1"/>
        <v>0</v>
      </c>
      <c r="I11" s="51"/>
    </row>
    <row r="12" spans="1:9" ht="15.6" outlineLevel="1" x14ac:dyDescent="0.3">
      <c r="A12" s="27" t="s">
        <v>14</v>
      </c>
      <c r="B12" s="59" t="s">
        <v>91</v>
      </c>
      <c r="C12" s="72" t="s">
        <v>32</v>
      </c>
      <c r="D12" s="24">
        <v>300</v>
      </c>
      <c r="E12" s="48">
        <f t="shared" si="0"/>
        <v>0</v>
      </c>
      <c r="F12" s="49"/>
      <c r="G12" s="49"/>
      <c r="H12" s="50">
        <f t="shared" si="1"/>
        <v>0</v>
      </c>
      <c r="I12" s="51"/>
    </row>
    <row r="13" spans="1:9" ht="15.6" outlineLevel="1" x14ac:dyDescent="0.3">
      <c r="A13" s="27" t="s">
        <v>21</v>
      </c>
      <c r="B13" s="59" t="s">
        <v>92</v>
      </c>
      <c r="C13" s="58" t="s">
        <v>94</v>
      </c>
      <c r="D13" s="24">
        <v>145</v>
      </c>
      <c r="E13" s="48">
        <f t="shared" si="0"/>
        <v>0</v>
      </c>
      <c r="F13" s="49"/>
      <c r="G13" s="49"/>
      <c r="H13" s="50">
        <f t="shared" si="1"/>
        <v>0</v>
      </c>
      <c r="I13" s="51"/>
    </row>
    <row r="14" spans="1:9" ht="15.6" outlineLevel="1" x14ac:dyDescent="0.3">
      <c r="A14" s="27" t="s">
        <v>22</v>
      </c>
      <c r="B14" s="59" t="s">
        <v>93</v>
      </c>
      <c r="C14" s="31" t="s">
        <v>23</v>
      </c>
      <c r="D14" s="24">
        <v>62</v>
      </c>
      <c r="E14" s="48">
        <f t="shared" si="0"/>
        <v>0</v>
      </c>
      <c r="F14" s="49"/>
      <c r="G14" s="49"/>
      <c r="H14" s="50">
        <f t="shared" si="1"/>
        <v>0</v>
      </c>
      <c r="I14" s="51"/>
    </row>
    <row r="15" spans="1:9" ht="15.6" x14ac:dyDescent="0.3">
      <c r="A15" s="14"/>
      <c r="B15" s="28" t="s">
        <v>519</v>
      </c>
      <c r="C15" s="9"/>
      <c r="D15" s="40"/>
      <c r="E15" s="48">
        <f t="shared" si="0"/>
        <v>0</v>
      </c>
      <c r="F15" s="15"/>
      <c r="G15" s="11"/>
      <c r="H15" s="18">
        <f>SUM(H13:H14)</f>
        <v>0</v>
      </c>
      <c r="I15" s="19"/>
    </row>
    <row r="16" spans="1:9" s="26" customFormat="1" x14ac:dyDescent="0.3">
      <c r="A16" s="44">
        <v>2</v>
      </c>
      <c r="B16" s="45" t="s">
        <v>520</v>
      </c>
      <c r="C16" s="44"/>
      <c r="D16" s="46"/>
      <c r="E16" s="47"/>
      <c r="F16" s="46"/>
      <c r="G16" s="46"/>
      <c r="H16" s="46"/>
      <c r="I16" s="47" t="s">
        <v>95</v>
      </c>
    </row>
    <row r="17" spans="1:9" ht="15.6" outlineLevel="1" x14ac:dyDescent="0.3">
      <c r="A17" s="61" t="s">
        <v>15</v>
      </c>
      <c r="B17" s="67" t="s">
        <v>96</v>
      </c>
      <c r="C17" s="68"/>
      <c r="D17" s="69"/>
      <c r="E17" s="63"/>
      <c r="F17" s="64"/>
      <c r="G17" s="64"/>
      <c r="H17" s="65"/>
      <c r="I17" s="66"/>
    </row>
    <row r="18" spans="1:9" ht="15.6" outlineLevel="1" x14ac:dyDescent="0.3">
      <c r="A18" s="14" t="s">
        <v>73</v>
      </c>
      <c r="B18" s="57" t="s">
        <v>97</v>
      </c>
      <c r="C18" s="52" t="s">
        <v>94</v>
      </c>
      <c r="D18" s="53">
        <v>110</v>
      </c>
      <c r="E18" s="54">
        <f t="shared" ref="E18:E74" si="2">F18+G18</f>
        <v>0</v>
      </c>
      <c r="F18" s="55"/>
      <c r="G18" s="55"/>
      <c r="H18" s="50">
        <f t="shared" ref="H18:H25" si="3">E18*D18</f>
        <v>0</v>
      </c>
      <c r="I18" s="56"/>
    </row>
    <row r="19" spans="1:9" ht="15.6" outlineLevel="1" x14ac:dyDescent="0.3">
      <c r="A19" s="14" t="s">
        <v>74</v>
      </c>
      <c r="B19" s="57" t="s">
        <v>98</v>
      </c>
      <c r="C19" s="52" t="s">
        <v>23</v>
      </c>
      <c r="D19" s="53">
        <v>62</v>
      </c>
      <c r="E19" s="54">
        <f t="shared" si="2"/>
        <v>0</v>
      </c>
      <c r="F19" s="55"/>
      <c r="G19" s="55"/>
      <c r="H19" s="50">
        <f t="shared" si="3"/>
        <v>0</v>
      </c>
      <c r="I19" s="56"/>
    </row>
    <row r="20" spans="1:9" ht="15.6" outlineLevel="1" x14ac:dyDescent="0.3">
      <c r="A20" s="14" t="s">
        <v>75</v>
      </c>
      <c r="B20" s="57" t="s">
        <v>99</v>
      </c>
      <c r="C20" s="52" t="s">
        <v>23</v>
      </c>
      <c r="D20" s="53">
        <v>62</v>
      </c>
      <c r="E20" s="54">
        <f t="shared" si="2"/>
        <v>0</v>
      </c>
      <c r="F20" s="55"/>
      <c r="G20" s="55"/>
      <c r="H20" s="50">
        <f t="shared" si="3"/>
        <v>0</v>
      </c>
      <c r="I20" s="56"/>
    </row>
    <row r="21" spans="1:9" ht="15.6" outlineLevel="1" x14ac:dyDescent="0.3">
      <c r="A21" s="14" t="s">
        <v>76</v>
      </c>
      <c r="B21" s="57" t="s">
        <v>92</v>
      </c>
      <c r="C21" s="52" t="s">
        <v>94</v>
      </c>
      <c r="D21" s="53">
        <v>145</v>
      </c>
      <c r="E21" s="54">
        <f t="shared" si="2"/>
        <v>0</v>
      </c>
      <c r="F21" s="55"/>
      <c r="G21" s="55"/>
      <c r="H21" s="50">
        <f t="shared" si="3"/>
        <v>0</v>
      </c>
      <c r="I21" s="56"/>
    </row>
    <row r="22" spans="1:9" ht="15.6" outlineLevel="1" x14ac:dyDescent="0.3">
      <c r="A22" s="14" t="s">
        <v>77</v>
      </c>
      <c r="B22" s="57" t="s">
        <v>93</v>
      </c>
      <c r="C22" s="52" t="s">
        <v>23</v>
      </c>
      <c r="D22" s="53">
        <v>62</v>
      </c>
      <c r="E22" s="54">
        <f t="shared" si="2"/>
        <v>0</v>
      </c>
      <c r="F22" s="55"/>
      <c r="G22" s="55"/>
      <c r="H22" s="50">
        <f t="shared" si="3"/>
        <v>0</v>
      </c>
      <c r="I22" s="56"/>
    </row>
    <row r="23" spans="1:9" ht="15.6" outlineLevel="1" x14ac:dyDescent="0.3">
      <c r="A23" s="14" t="s">
        <v>78</v>
      </c>
      <c r="B23" s="57" t="s">
        <v>100</v>
      </c>
      <c r="C23" s="52" t="s">
        <v>23</v>
      </c>
      <c r="D23" s="53">
        <v>62</v>
      </c>
      <c r="E23" s="54">
        <f t="shared" si="2"/>
        <v>0</v>
      </c>
      <c r="F23" s="55"/>
      <c r="G23" s="55"/>
      <c r="H23" s="50">
        <f t="shared" si="3"/>
        <v>0</v>
      </c>
      <c r="I23" s="56"/>
    </row>
    <row r="24" spans="1:9" ht="31.2" outlineLevel="1" x14ac:dyDescent="0.3">
      <c r="A24" s="14" t="s">
        <v>79</v>
      </c>
      <c r="B24" s="57" t="s">
        <v>101</v>
      </c>
      <c r="C24" s="52" t="s">
        <v>23</v>
      </c>
      <c r="D24" s="53">
        <v>7.24</v>
      </c>
      <c r="E24" s="54">
        <f t="shared" si="2"/>
        <v>0</v>
      </c>
      <c r="F24" s="55"/>
      <c r="G24" s="55"/>
      <c r="H24" s="50">
        <f t="shared" si="3"/>
        <v>0</v>
      </c>
      <c r="I24" s="56"/>
    </row>
    <row r="25" spans="1:9" ht="46.8" outlineLevel="1" x14ac:dyDescent="0.3">
      <c r="A25" s="14" t="s">
        <v>80</v>
      </c>
      <c r="B25" s="57" t="s">
        <v>102</v>
      </c>
      <c r="C25" s="52" t="s">
        <v>31</v>
      </c>
      <c r="D25" s="53">
        <v>2</v>
      </c>
      <c r="E25" s="54">
        <f t="shared" si="2"/>
        <v>0</v>
      </c>
      <c r="F25" s="55"/>
      <c r="G25" s="55"/>
      <c r="H25" s="50">
        <f t="shared" si="3"/>
        <v>0</v>
      </c>
      <c r="I25" s="56"/>
    </row>
    <row r="26" spans="1:9" ht="15.6" outlineLevel="1" x14ac:dyDescent="0.3">
      <c r="A26" s="61" t="s">
        <v>19</v>
      </c>
      <c r="B26" s="67" t="s">
        <v>103</v>
      </c>
      <c r="C26" s="68"/>
      <c r="D26" s="69"/>
      <c r="E26" s="63">
        <f t="shared" si="2"/>
        <v>0</v>
      </c>
      <c r="F26" s="64"/>
      <c r="G26" s="64"/>
      <c r="H26" s="65"/>
      <c r="I26" s="66"/>
    </row>
    <row r="27" spans="1:9" ht="15.6" outlineLevel="1" x14ac:dyDescent="0.3">
      <c r="A27" s="14" t="s">
        <v>81</v>
      </c>
      <c r="B27" s="57" t="s">
        <v>104</v>
      </c>
      <c r="C27" s="52" t="s">
        <v>24</v>
      </c>
      <c r="D27" s="53">
        <v>120</v>
      </c>
      <c r="E27" s="54">
        <f t="shared" si="2"/>
        <v>0</v>
      </c>
      <c r="F27" s="55"/>
      <c r="G27" s="55"/>
      <c r="H27" s="50">
        <f t="shared" ref="H27:H34" si="4">E27*D27</f>
        <v>0</v>
      </c>
      <c r="I27" s="56"/>
    </row>
    <row r="28" spans="1:9" ht="15.6" outlineLevel="1" x14ac:dyDescent="0.3">
      <c r="A28" s="14" t="s">
        <v>82</v>
      </c>
      <c r="B28" s="57" t="s">
        <v>105</v>
      </c>
      <c r="C28" s="52" t="s">
        <v>23</v>
      </c>
      <c r="D28" s="53">
        <v>40</v>
      </c>
      <c r="E28" s="54">
        <f t="shared" si="2"/>
        <v>0</v>
      </c>
      <c r="F28" s="55"/>
      <c r="G28" s="55"/>
      <c r="H28" s="50">
        <f t="shared" si="4"/>
        <v>0</v>
      </c>
      <c r="I28" s="56"/>
    </row>
    <row r="29" spans="1:9" ht="15.6" outlineLevel="1" x14ac:dyDescent="0.3">
      <c r="A29" s="14" t="s">
        <v>83</v>
      </c>
      <c r="B29" s="57" t="s">
        <v>99</v>
      </c>
      <c r="C29" s="52" t="s">
        <v>23</v>
      </c>
      <c r="D29" s="53">
        <v>80</v>
      </c>
      <c r="E29" s="54">
        <f t="shared" si="2"/>
        <v>0</v>
      </c>
      <c r="F29" s="55"/>
      <c r="G29" s="55"/>
      <c r="H29" s="50">
        <f t="shared" si="4"/>
        <v>0</v>
      </c>
      <c r="I29" s="56"/>
    </row>
    <row r="30" spans="1:9" ht="15.6" outlineLevel="1" x14ac:dyDescent="0.3">
      <c r="A30" s="14" t="s">
        <v>84</v>
      </c>
      <c r="B30" s="57" t="s">
        <v>106</v>
      </c>
      <c r="C30" s="52" t="s">
        <v>24</v>
      </c>
      <c r="D30" s="53">
        <v>80</v>
      </c>
      <c r="E30" s="54">
        <f t="shared" si="2"/>
        <v>0</v>
      </c>
      <c r="F30" s="55"/>
      <c r="G30" s="55"/>
      <c r="H30" s="50">
        <f t="shared" si="4"/>
        <v>0</v>
      </c>
      <c r="I30" s="56"/>
    </row>
    <row r="31" spans="1:9" ht="15.6" outlineLevel="1" x14ac:dyDescent="0.3">
      <c r="A31" s="14" t="s">
        <v>85</v>
      </c>
      <c r="B31" s="57" t="s">
        <v>107</v>
      </c>
      <c r="C31" s="52" t="s">
        <v>23</v>
      </c>
      <c r="D31" s="53">
        <v>40</v>
      </c>
      <c r="E31" s="54">
        <f t="shared" si="2"/>
        <v>0</v>
      </c>
      <c r="F31" s="55"/>
      <c r="G31" s="55"/>
      <c r="H31" s="50">
        <f t="shared" si="4"/>
        <v>0</v>
      </c>
      <c r="I31" s="56"/>
    </row>
    <row r="32" spans="1:9" ht="15.6" outlineLevel="1" x14ac:dyDescent="0.3">
      <c r="A32" s="14" t="s">
        <v>86</v>
      </c>
      <c r="B32" s="57" t="s">
        <v>108</v>
      </c>
      <c r="C32" s="52" t="s">
        <v>32</v>
      </c>
      <c r="D32" s="53">
        <v>5</v>
      </c>
      <c r="E32" s="54">
        <f t="shared" si="2"/>
        <v>0</v>
      </c>
      <c r="F32" s="55"/>
      <c r="G32" s="55"/>
      <c r="H32" s="50">
        <f t="shared" si="4"/>
        <v>0</v>
      </c>
      <c r="I32" s="56"/>
    </row>
    <row r="33" spans="1:9" ht="15.6" outlineLevel="1" x14ac:dyDescent="0.3">
      <c r="A33" s="14" t="s">
        <v>87</v>
      </c>
      <c r="B33" s="57" t="s">
        <v>100</v>
      </c>
      <c r="C33" s="52" t="s">
        <v>23</v>
      </c>
      <c r="D33" s="53">
        <v>40</v>
      </c>
      <c r="E33" s="54">
        <f t="shared" si="2"/>
        <v>0</v>
      </c>
      <c r="F33" s="55"/>
      <c r="G33" s="55"/>
      <c r="H33" s="50">
        <f t="shared" si="4"/>
        <v>0</v>
      </c>
      <c r="I33" s="56"/>
    </row>
    <row r="34" spans="1:9" ht="31.2" outlineLevel="1" x14ac:dyDescent="0.3">
      <c r="A34" s="14" t="s">
        <v>111</v>
      </c>
      <c r="B34" s="57" t="s">
        <v>109</v>
      </c>
      <c r="C34" s="52" t="s">
        <v>110</v>
      </c>
      <c r="D34" s="53">
        <v>1</v>
      </c>
      <c r="E34" s="54">
        <f t="shared" si="2"/>
        <v>0</v>
      </c>
      <c r="F34" s="55"/>
      <c r="G34" s="55"/>
      <c r="H34" s="50">
        <f t="shared" si="4"/>
        <v>0</v>
      </c>
      <c r="I34" s="56"/>
    </row>
    <row r="35" spans="1:9" ht="15.6" outlineLevel="1" x14ac:dyDescent="0.3">
      <c r="A35" s="61" t="s">
        <v>20</v>
      </c>
      <c r="B35" s="67" t="s">
        <v>112</v>
      </c>
      <c r="C35" s="68"/>
      <c r="D35" s="69"/>
      <c r="E35" s="63"/>
      <c r="F35" s="64"/>
      <c r="G35" s="64"/>
      <c r="H35" s="65"/>
      <c r="I35" s="66"/>
    </row>
    <row r="36" spans="1:9" ht="15.6" outlineLevel="1" x14ac:dyDescent="0.3">
      <c r="A36" s="14" t="s">
        <v>33</v>
      </c>
      <c r="B36" s="57" t="s">
        <v>113</v>
      </c>
      <c r="C36" s="52" t="s">
        <v>30</v>
      </c>
      <c r="D36" s="53">
        <v>20</v>
      </c>
      <c r="E36" s="54">
        <f t="shared" si="2"/>
        <v>0</v>
      </c>
      <c r="F36" s="55"/>
      <c r="G36" s="55"/>
      <c r="H36" s="50">
        <f t="shared" ref="H36:H45" si="5">E36*D36</f>
        <v>0</v>
      </c>
      <c r="I36" s="56"/>
    </row>
    <row r="37" spans="1:9" ht="15.6" outlineLevel="1" x14ac:dyDescent="0.3">
      <c r="A37" s="14" t="s">
        <v>34</v>
      </c>
      <c r="B37" s="57" t="s">
        <v>114</v>
      </c>
      <c r="C37" s="52" t="s">
        <v>31</v>
      </c>
      <c r="D37" s="53">
        <v>310</v>
      </c>
      <c r="E37" s="54">
        <f t="shared" si="2"/>
        <v>0</v>
      </c>
      <c r="F37" s="55"/>
      <c r="G37" s="55"/>
      <c r="H37" s="50">
        <f t="shared" si="5"/>
        <v>0</v>
      </c>
      <c r="I37" s="56"/>
    </row>
    <row r="38" spans="1:9" ht="15.6" outlineLevel="1" x14ac:dyDescent="0.3">
      <c r="A38" s="14" t="s">
        <v>35</v>
      </c>
      <c r="B38" s="57" t="s">
        <v>115</v>
      </c>
      <c r="C38" s="52" t="s">
        <v>23</v>
      </c>
      <c r="D38" s="53">
        <v>26</v>
      </c>
      <c r="E38" s="54">
        <f t="shared" si="2"/>
        <v>0</v>
      </c>
      <c r="F38" s="55"/>
      <c r="G38" s="55"/>
      <c r="H38" s="50">
        <f t="shared" si="5"/>
        <v>0</v>
      </c>
      <c r="I38" s="56"/>
    </row>
    <row r="39" spans="1:9" ht="15.6" outlineLevel="1" x14ac:dyDescent="0.3">
      <c r="A39" s="14" t="s">
        <v>36</v>
      </c>
      <c r="B39" s="57" t="s">
        <v>116</v>
      </c>
      <c r="C39" s="52" t="s">
        <v>23</v>
      </c>
      <c r="D39" s="53">
        <v>11</v>
      </c>
      <c r="E39" s="54">
        <f t="shared" si="2"/>
        <v>0</v>
      </c>
      <c r="F39" s="55"/>
      <c r="G39" s="55"/>
      <c r="H39" s="50">
        <f t="shared" si="5"/>
        <v>0</v>
      </c>
      <c r="I39" s="56"/>
    </row>
    <row r="40" spans="1:9" ht="15.6" outlineLevel="1" x14ac:dyDescent="0.3">
      <c r="A40" s="14" t="s">
        <v>37</v>
      </c>
      <c r="B40" s="57" t="s">
        <v>117</v>
      </c>
      <c r="C40" s="52" t="s">
        <v>23</v>
      </c>
      <c r="D40" s="53">
        <v>43</v>
      </c>
      <c r="E40" s="54">
        <f t="shared" si="2"/>
        <v>0</v>
      </c>
      <c r="F40" s="55"/>
      <c r="G40" s="55"/>
      <c r="H40" s="50">
        <f t="shared" si="5"/>
        <v>0</v>
      </c>
      <c r="I40" s="56"/>
    </row>
    <row r="41" spans="1:9" ht="15.6" outlineLevel="1" x14ac:dyDescent="0.3">
      <c r="A41" s="14" t="s">
        <v>38</v>
      </c>
      <c r="B41" s="57" t="s">
        <v>118</v>
      </c>
      <c r="C41" s="52" t="s">
        <v>23</v>
      </c>
      <c r="D41" s="53">
        <v>43</v>
      </c>
      <c r="E41" s="54">
        <f t="shared" si="2"/>
        <v>0</v>
      </c>
      <c r="F41" s="55"/>
      <c r="G41" s="55"/>
      <c r="H41" s="50">
        <f t="shared" si="5"/>
        <v>0</v>
      </c>
      <c r="I41" s="56" t="s">
        <v>161</v>
      </c>
    </row>
    <row r="42" spans="1:9" ht="15.6" outlineLevel="1" x14ac:dyDescent="0.3">
      <c r="A42" s="14" t="s">
        <v>39</v>
      </c>
      <c r="B42" s="57" t="s">
        <v>119</v>
      </c>
      <c r="C42" s="52" t="s">
        <v>23</v>
      </c>
      <c r="D42" s="53">
        <v>32</v>
      </c>
      <c r="E42" s="54">
        <f t="shared" si="2"/>
        <v>0</v>
      </c>
      <c r="F42" s="55"/>
      <c r="G42" s="55"/>
      <c r="H42" s="50">
        <f t="shared" si="5"/>
        <v>0</v>
      </c>
      <c r="I42" s="56"/>
    </row>
    <row r="43" spans="1:9" ht="15.6" outlineLevel="1" x14ac:dyDescent="0.3">
      <c r="A43" s="14" t="s">
        <v>40</v>
      </c>
      <c r="B43" s="57" t="s">
        <v>120</v>
      </c>
      <c r="C43" s="52" t="s">
        <v>24</v>
      </c>
      <c r="D43" s="53">
        <v>16</v>
      </c>
      <c r="E43" s="54">
        <f t="shared" si="2"/>
        <v>0</v>
      </c>
      <c r="F43" s="55"/>
      <c r="G43" s="55"/>
      <c r="H43" s="50">
        <f t="shared" si="5"/>
        <v>0</v>
      </c>
      <c r="I43" s="56"/>
    </row>
    <row r="44" spans="1:9" ht="15.6" outlineLevel="1" x14ac:dyDescent="0.3">
      <c r="A44" s="14" t="s">
        <v>41</v>
      </c>
      <c r="B44" s="57" t="s">
        <v>121</v>
      </c>
      <c r="C44" s="52" t="s">
        <v>24</v>
      </c>
      <c r="D44" s="53">
        <v>36</v>
      </c>
      <c r="E44" s="54">
        <f t="shared" si="2"/>
        <v>0</v>
      </c>
      <c r="F44" s="55"/>
      <c r="G44" s="55"/>
      <c r="H44" s="50">
        <f t="shared" si="5"/>
        <v>0</v>
      </c>
      <c r="I44" s="56"/>
    </row>
    <row r="45" spans="1:9" ht="15.6" outlineLevel="1" x14ac:dyDescent="0.3">
      <c r="A45" s="14" t="s">
        <v>42</v>
      </c>
      <c r="B45" s="57" t="s">
        <v>122</v>
      </c>
      <c r="C45" s="52" t="s">
        <v>23</v>
      </c>
      <c r="D45" s="53">
        <v>35.1</v>
      </c>
      <c r="E45" s="54">
        <f t="shared" si="2"/>
        <v>0</v>
      </c>
      <c r="F45" s="55"/>
      <c r="G45" s="55"/>
      <c r="H45" s="50">
        <f t="shared" si="5"/>
        <v>0</v>
      </c>
      <c r="I45" s="56"/>
    </row>
    <row r="46" spans="1:9" ht="15.6" outlineLevel="1" x14ac:dyDescent="0.3">
      <c r="A46" s="61" t="s">
        <v>25</v>
      </c>
      <c r="B46" s="67" t="s">
        <v>123</v>
      </c>
      <c r="C46" s="68"/>
      <c r="D46" s="69"/>
      <c r="E46" s="63"/>
      <c r="F46" s="64"/>
      <c r="G46" s="64"/>
      <c r="H46" s="65"/>
      <c r="I46" s="66"/>
    </row>
    <row r="47" spans="1:9" ht="31.2" outlineLevel="1" x14ac:dyDescent="0.3">
      <c r="A47" s="14" t="s">
        <v>43</v>
      </c>
      <c r="B47" s="57" t="s">
        <v>124</v>
      </c>
      <c r="C47" s="52" t="s">
        <v>110</v>
      </c>
      <c r="D47" s="53">
        <v>1</v>
      </c>
      <c r="E47" s="54">
        <f t="shared" si="2"/>
        <v>0</v>
      </c>
      <c r="F47" s="55"/>
      <c r="G47" s="55"/>
      <c r="H47" s="50">
        <f t="shared" ref="H47:H56" si="6">E47*D47</f>
        <v>0</v>
      </c>
      <c r="I47" s="56" t="s">
        <v>162</v>
      </c>
    </row>
    <row r="48" spans="1:9" ht="31.2" outlineLevel="1" x14ac:dyDescent="0.3">
      <c r="A48" s="14" t="s">
        <v>44</v>
      </c>
      <c r="B48" s="57" t="s">
        <v>125</v>
      </c>
      <c r="C48" s="52" t="s">
        <v>110</v>
      </c>
      <c r="D48" s="53">
        <v>1</v>
      </c>
      <c r="E48" s="54">
        <f t="shared" si="2"/>
        <v>0</v>
      </c>
      <c r="F48" s="55"/>
      <c r="G48" s="55"/>
      <c r="H48" s="50">
        <f t="shared" si="6"/>
        <v>0</v>
      </c>
      <c r="I48" s="56"/>
    </row>
    <row r="49" spans="1:9" ht="15.6" outlineLevel="1" x14ac:dyDescent="0.3">
      <c r="A49" s="14" t="s">
        <v>45</v>
      </c>
      <c r="B49" s="57" t="s">
        <v>126</v>
      </c>
      <c r="C49" s="52" t="s">
        <v>31</v>
      </c>
      <c r="D49" s="53">
        <v>1</v>
      </c>
      <c r="E49" s="54">
        <f t="shared" si="2"/>
        <v>0</v>
      </c>
      <c r="F49" s="55"/>
      <c r="G49" s="55"/>
      <c r="H49" s="50">
        <f t="shared" si="6"/>
        <v>0</v>
      </c>
      <c r="I49" s="56" t="s">
        <v>162</v>
      </c>
    </row>
    <row r="50" spans="1:9" ht="15.6" outlineLevel="1" x14ac:dyDescent="0.3">
      <c r="A50" s="14" t="s">
        <v>46</v>
      </c>
      <c r="B50" s="57" t="s">
        <v>127</v>
      </c>
      <c r="C50" s="52" t="s">
        <v>31</v>
      </c>
      <c r="D50" s="53">
        <v>1</v>
      </c>
      <c r="E50" s="54">
        <f t="shared" si="2"/>
        <v>0</v>
      </c>
      <c r="F50" s="55"/>
      <c r="G50" s="55"/>
      <c r="H50" s="50">
        <f t="shared" si="6"/>
        <v>0</v>
      </c>
      <c r="I50" s="56" t="s">
        <v>162</v>
      </c>
    </row>
    <row r="51" spans="1:9" ht="15.6" outlineLevel="1" x14ac:dyDescent="0.3">
      <c r="A51" s="14" t="s">
        <v>47</v>
      </c>
      <c r="B51" s="57" t="s">
        <v>128</v>
      </c>
      <c r="C51" s="52" t="s">
        <v>31</v>
      </c>
      <c r="D51" s="53">
        <v>1</v>
      </c>
      <c r="E51" s="54">
        <f t="shared" si="2"/>
        <v>0</v>
      </c>
      <c r="F51" s="55"/>
      <c r="G51" s="55"/>
      <c r="H51" s="50">
        <f t="shared" si="6"/>
        <v>0</v>
      </c>
      <c r="I51" s="56" t="s">
        <v>162</v>
      </c>
    </row>
    <row r="52" spans="1:9" ht="15.6" outlineLevel="1" x14ac:dyDescent="0.3">
      <c r="A52" s="14" t="s">
        <v>48</v>
      </c>
      <c r="B52" s="57" t="s">
        <v>129</v>
      </c>
      <c r="C52" s="52" t="s">
        <v>31</v>
      </c>
      <c r="D52" s="53">
        <v>1</v>
      </c>
      <c r="E52" s="54">
        <f t="shared" si="2"/>
        <v>0</v>
      </c>
      <c r="F52" s="55"/>
      <c r="G52" s="55"/>
      <c r="H52" s="50">
        <f t="shared" si="6"/>
        <v>0</v>
      </c>
      <c r="I52" s="56" t="s">
        <v>162</v>
      </c>
    </row>
    <row r="53" spans="1:9" ht="15.6" outlineLevel="1" x14ac:dyDescent="0.3">
      <c r="A53" s="14" t="s">
        <v>49</v>
      </c>
      <c r="B53" s="57" t="s">
        <v>130</v>
      </c>
      <c r="C53" s="52" t="s">
        <v>31</v>
      </c>
      <c r="D53" s="53">
        <v>3</v>
      </c>
      <c r="E53" s="54">
        <f t="shared" si="2"/>
        <v>0</v>
      </c>
      <c r="F53" s="55"/>
      <c r="G53" s="55"/>
      <c r="H53" s="50">
        <f t="shared" si="6"/>
        <v>0</v>
      </c>
      <c r="I53" s="56" t="s">
        <v>162</v>
      </c>
    </row>
    <row r="54" spans="1:9" ht="15.6" outlineLevel="1" x14ac:dyDescent="0.3">
      <c r="A54" s="14" t="s">
        <v>134</v>
      </c>
      <c r="B54" s="57" t="s">
        <v>131</v>
      </c>
      <c r="C54" s="52" t="s">
        <v>31</v>
      </c>
      <c r="D54" s="53">
        <v>1</v>
      </c>
      <c r="E54" s="54">
        <f t="shared" si="2"/>
        <v>0</v>
      </c>
      <c r="F54" s="55"/>
      <c r="G54" s="55"/>
      <c r="H54" s="50">
        <f t="shared" si="6"/>
        <v>0</v>
      </c>
      <c r="I54" s="56"/>
    </row>
    <row r="55" spans="1:9" ht="15.6" outlineLevel="1" x14ac:dyDescent="0.3">
      <c r="A55" s="14" t="s">
        <v>135</v>
      </c>
      <c r="B55" s="57" t="s">
        <v>132</v>
      </c>
      <c r="C55" s="52" t="s">
        <v>31</v>
      </c>
      <c r="D55" s="53">
        <v>1</v>
      </c>
      <c r="E55" s="54">
        <f t="shared" si="2"/>
        <v>0</v>
      </c>
      <c r="F55" s="55"/>
      <c r="G55" s="55"/>
      <c r="H55" s="50">
        <f t="shared" si="6"/>
        <v>0</v>
      </c>
      <c r="I55" s="56"/>
    </row>
    <row r="56" spans="1:9" ht="15.6" outlineLevel="1" x14ac:dyDescent="0.3">
      <c r="A56" s="14" t="s">
        <v>136</v>
      </c>
      <c r="B56" s="57" t="s">
        <v>133</v>
      </c>
      <c r="C56" s="52" t="s">
        <v>31</v>
      </c>
      <c r="D56" s="53">
        <v>1</v>
      </c>
      <c r="E56" s="54">
        <f t="shared" si="2"/>
        <v>0</v>
      </c>
      <c r="F56" s="55"/>
      <c r="G56" s="55"/>
      <c r="H56" s="50">
        <f t="shared" si="6"/>
        <v>0</v>
      </c>
      <c r="I56" s="56"/>
    </row>
    <row r="57" spans="1:9" ht="15.6" outlineLevel="1" x14ac:dyDescent="0.3">
      <c r="A57" s="61" t="s">
        <v>26</v>
      </c>
      <c r="B57" s="67" t="s">
        <v>137</v>
      </c>
      <c r="C57" s="68"/>
      <c r="D57" s="69"/>
      <c r="E57" s="63"/>
      <c r="F57" s="64"/>
      <c r="G57" s="64"/>
      <c r="H57" s="65"/>
      <c r="I57" s="66"/>
    </row>
    <row r="58" spans="1:9" ht="31.2" outlineLevel="1" x14ac:dyDescent="0.3">
      <c r="A58" s="14" t="s">
        <v>50</v>
      </c>
      <c r="B58" s="57" t="s">
        <v>138</v>
      </c>
      <c r="C58" s="52" t="s">
        <v>110</v>
      </c>
      <c r="D58" s="53">
        <v>6</v>
      </c>
      <c r="E58" s="54">
        <f t="shared" si="2"/>
        <v>0</v>
      </c>
      <c r="F58" s="55"/>
      <c r="G58" s="55"/>
      <c r="H58" s="50">
        <f t="shared" ref="H58:H66" si="7">E58*D58</f>
        <v>0</v>
      </c>
      <c r="I58" s="56"/>
    </row>
    <row r="59" spans="1:9" ht="31.2" outlineLevel="1" x14ac:dyDescent="0.3">
      <c r="A59" s="14" t="s">
        <v>51</v>
      </c>
      <c r="B59" s="57" t="s">
        <v>139</v>
      </c>
      <c r="C59" s="52" t="s">
        <v>110</v>
      </c>
      <c r="D59" s="53">
        <v>2</v>
      </c>
      <c r="E59" s="54">
        <f t="shared" si="2"/>
        <v>0</v>
      </c>
      <c r="F59" s="55"/>
      <c r="G59" s="55"/>
      <c r="H59" s="50">
        <f t="shared" si="7"/>
        <v>0</v>
      </c>
      <c r="I59" s="56"/>
    </row>
    <row r="60" spans="1:9" ht="31.2" outlineLevel="1" x14ac:dyDescent="0.3">
      <c r="A60" s="14" t="s">
        <v>52</v>
      </c>
      <c r="B60" s="57" t="s">
        <v>140</v>
      </c>
      <c r="C60" s="52" t="s">
        <v>110</v>
      </c>
      <c r="D60" s="53">
        <v>1</v>
      </c>
      <c r="E60" s="54">
        <f t="shared" si="2"/>
        <v>0</v>
      </c>
      <c r="F60" s="55"/>
      <c r="G60" s="55"/>
      <c r="H60" s="50">
        <f t="shared" si="7"/>
        <v>0</v>
      </c>
      <c r="I60" s="56"/>
    </row>
    <row r="61" spans="1:9" ht="15.6" outlineLevel="1" x14ac:dyDescent="0.3">
      <c r="A61" s="14" t="s">
        <v>147</v>
      </c>
      <c r="B61" s="57" t="s">
        <v>141</v>
      </c>
      <c r="C61" s="52" t="s">
        <v>94</v>
      </c>
      <c r="D61" s="53">
        <v>15</v>
      </c>
      <c r="E61" s="54">
        <f t="shared" si="2"/>
        <v>0</v>
      </c>
      <c r="F61" s="55"/>
      <c r="G61" s="55"/>
      <c r="H61" s="50">
        <f t="shared" si="7"/>
        <v>0</v>
      </c>
      <c r="I61" s="56"/>
    </row>
    <row r="62" spans="1:9" ht="15.6" outlineLevel="1" x14ac:dyDescent="0.3">
      <c r="A62" s="14" t="s">
        <v>148</v>
      </c>
      <c r="B62" s="57" t="s">
        <v>142</v>
      </c>
      <c r="C62" s="52" t="s">
        <v>94</v>
      </c>
      <c r="D62" s="53">
        <v>15</v>
      </c>
      <c r="E62" s="54">
        <f t="shared" si="2"/>
        <v>0</v>
      </c>
      <c r="F62" s="55"/>
      <c r="G62" s="55"/>
      <c r="H62" s="50">
        <f t="shared" si="7"/>
        <v>0</v>
      </c>
      <c r="I62" s="56"/>
    </row>
    <row r="63" spans="1:9" ht="15.6" outlineLevel="1" x14ac:dyDescent="0.3">
      <c r="A63" s="14" t="s">
        <v>149</v>
      </c>
      <c r="B63" s="57" t="s">
        <v>143</v>
      </c>
      <c r="C63" s="52" t="s">
        <v>94</v>
      </c>
      <c r="D63" s="53">
        <v>15</v>
      </c>
      <c r="E63" s="54">
        <f t="shared" si="2"/>
        <v>0</v>
      </c>
      <c r="F63" s="55"/>
      <c r="G63" s="55"/>
      <c r="H63" s="50">
        <f t="shared" si="7"/>
        <v>0</v>
      </c>
      <c r="I63" s="56"/>
    </row>
    <row r="64" spans="1:9" ht="15.6" outlineLevel="1" x14ac:dyDescent="0.3">
      <c r="A64" s="14" t="s">
        <v>150</v>
      </c>
      <c r="B64" s="57" t="s">
        <v>144</v>
      </c>
      <c r="C64" s="52" t="s">
        <v>94</v>
      </c>
      <c r="D64" s="53">
        <v>200</v>
      </c>
      <c r="E64" s="54">
        <f t="shared" si="2"/>
        <v>0</v>
      </c>
      <c r="F64" s="55"/>
      <c r="G64" s="55"/>
      <c r="H64" s="50">
        <f t="shared" si="7"/>
        <v>0</v>
      </c>
      <c r="I64" s="56"/>
    </row>
    <row r="65" spans="1:9" ht="15.6" outlineLevel="1" x14ac:dyDescent="0.3">
      <c r="A65" s="14" t="s">
        <v>151</v>
      </c>
      <c r="B65" s="57" t="s">
        <v>145</v>
      </c>
      <c r="C65" s="52" t="s">
        <v>94</v>
      </c>
      <c r="D65" s="53">
        <v>15</v>
      </c>
      <c r="E65" s="54">
        <f t="shared" si="2"/>
        <v>0</v>
      </c>
      <c r="F65" s="55"/>
      <c r="G65" s="55"/>
      <c r="H65" s="50">
        <f t="shared" si="7"/>
        <v>0</v>
      </c>
      <c r="I65" s="56"/>
    </row>
    <row r="66" spans="1:9" ht="31.2" outlineLevel="1" x14ac:dyDescent="0.3">
      <c r="A66" s="14" t="s">
        <v>152</v>
      </c>
      <c r="B66" s="57" t="s">
        <v>146</v>
      </c>
      <c r="C66" s="52" t="s">
        <v>110</v>
      </c>
      <c r="D66" s="53">
        <v>1</v>
      </c>
      <c r="E66" s="54">
        <f t="shared" si="2"/>
        <v>0</v>
      </c>
      <c r="F66" s="55"/>
      <c r="G66" s="55"/>
      <c r="H66" s="50">
        <f t="shared" si="7"/>
        <v>0</v>
      </c>
      <c r="I66" s="56"/>
    </row>
    <row r="67" spans="1:9" ht="15.6" outlineLevel="1" x14ac:dyDescent="0.3">
      <c r="A67" s="61" t="s">
        <v>27</v>
      </c>
      <c r="B67" s="67" t="s">
        <v>153</v>
      </c>
      <c r="C67" s="68"/>
      <c r="D67" s="69"/>
      <c r="E67" s="63"/>
      <c r="F67" s="64"/>
      <c r="G67" s="64"/>
      <c r="H67" s="65"/>
      <c r="I67" s="66"/>
    </row>
    <row r="68" spans="1:9" ht="15.6" outlineLevel="1" x14ac:dyDescent="0.3">
      <c r="A68" s="14" t="s">
        <v>53</v>
      </c>
      <c r="B68" s="57" t="s">
        <v>154</v>
      </c>
      <c r="C68" s="52" t="s">
        <v>94</v>
      </c>
      <c r="D68" s="53">
        <v>5</v>
      </c>
      <c r="E68" s="54">
        <f t="shared" si="2"/>
        <v>0</v>
      </c>
      <c r="F68" s="55"/>
      <c r="G68" s="55"/>
      <c r="H68" s="50">
        <f t="shared" ref="H68:H69" si="8">E68*D68</f>
        <v>0</v>
      </c>
      <c r="I68" s="56"/>
    </row>
    <row r="69" spans="1:9" ht="15.6" outlineLevel="1" x14ac:dyDescent="0.3">
      <c r="A69" s="14" t="s">
        <v>54</v>
      </c>
      <c r="B69" s="57" t="s">
        <v>155</v>
      </c>
      <c r="C69" s="52" t="s">
        <v>31</v>
      </c>
      <c r="D69" s="53">
        <v>2</v>
      </c>
      <c r="E69" s="54">
        <f t="shared" si="2"/>
        <v>0</v>
      </c>
      <c r="F69" s="55"/>
      <c r="G69" s="55"/>
      <c r="H69" s="50">
        <f t="shared" si="8"/>
        <v>0</v>
      </c>
      <c r="I69" s="56"/>
    </row>
    <row r="70" spans="1:9" ht="15.6" outlineLevel="1" x14ac:dyDescent="0.3">
      <c r="A70" s="61" t="s">
        <v>28</v>
      </c>
      <c r="B70" s="67" t="s">
        <v>156</v>
      </c>
      <c r="C70" s="68"/>
      <c r="D70" s="69"/>
      <c r="E70" s="63"/>
      <c r="F70" s="64"/>
      <c r="G70" s="64"/>
      <c r="H70" s="65"/>
      <c r="I70" s="66"/>
    </row>
    <row r="71" spans="1:9" ht="15.6" outlineLevel="1" x14ac:dyDescent="0.3">
      <c r="A71" s="14" t="s">
        <v>55</v>
      </c>
      <c r="B71" s="57" t="s">
        <v>157</v>
      </c>
      <c r="C71" s="52" t="s">
        <v>24</v>
      </c>
      <c r="D71" s="53">
        <v>12</v>
      </c>
      <c r="E71" s="54">
        <f t="shared" si="2"/>
        <v>0</v>
      </c>
      <c r="F71" s="55"/>
      <c r="G71" s="55"/>
      <c r="H71" s="50">
        <f t="shared" ref="H71:H74" si="9">E71*D71</f>
        <v>0</v>
      </c>
      <c r="I71" s="56"/>
    </row>
    <row r="72" spans="1:9" ht="15.6" outlineLevel="1" x14ac:dyDescent="0.3">
      <c r="A72" s="14" t="s">
        <v>56</v>
      </c>
      <c r="B72" s="57" t="s">
        <v>158</v>
      </c>
      <c r="C72" s="52" t="s">
        <v>31</v>
      </c>
      <c r="D72" s="53">
        <v>3</v>
      </c>
      <c r="E72" s="54">
        <f t="shared" si="2"/>
        <v>0</v>
      </c>
      <c r="F72" s="55"/>
      <c r="G72" s="55"/>
      <c r="H72" s="50">
        <f t="shared" si="9"/>
        <v>0</v>
      </c>
      <c r="I72" s="56"/>
    </row>
    <row r="73" spans="1:9" ht="31.2" outlineLevel="1" x14ac:dyDescent="0.3">
      <c r="A73" s="14" t="s">
        <v>29</v>
      </c>
      <c r="B73" s="57" t="s">
        <v>159</v>
      </c>
      <c r="C73" s="52" t="s">
        <v>110</v>
      </c>
      <c r="D73" s="53">
        <v>1</v>
      </c>
      <c r="E73" s="54">
        <f t="shared" si="2"/>
        <v>0</v>
      </c>
      <c r="F73" s="55"/>
      <c r="G73" s="55"/>
      <c r="H73" s="50">
        <f t="shared" si="9"/>
        <v>0</v>
      </c>
      <c r="I73" s="56"/>
    </row>
    <row r="74" spans="1:9" ht="31.2" outlineLevel="1" x14ac:dyDescent="0.3">
      <c r="A74" s="14" t="s">
        <v>212</v>
      </c>
      <c r="B74" s="57" t="s">
        <v>160</v>
      </c>
      <c r="C74" s="52" t="s">
        <v>110</v>
      </c>
      <c r="D74" s="53">
        <v>1</v>
      </c>
      <c r="E74" s="54">
        <f t="shared" si="2"/>
        <v>0</v>
      </c>
      <c r="F74" s="55"/>
      <c r="G74" s="55"/>
      <c r="H74" s="50">
        <f t="shared" si="9"/>
        <v>0</v>
      </c>
      <c r="I74" s="56"/>
    </row>
    <row r="75" spans="1:9" ht="15.6" outlineLevel="1" x14ac:dyDescent="0.3">
      <c r="A75" s="32"/>
      <c r="B75" s="28" t="s">
        <v>521</v>
      </c>
      <c r="C75" s="33"/>
      <c r="D75" s="41"/>
      <c r="E75" s="34"/>
      <c r="F75" s="35"/>
      <c r="G75" s="35"/>
      <c r="H75" s="36">
        <f>SUM(H18:H74)</f>
        <v>0</v>
      </c>
      <c r="I75" s="37"/>
    </row>
    <row r="76" spans="1:9" s="26" customFormat="1" ht="24.6" customHeight="1" x14ac:dyDescent="0.3">
      <c r="A76" s="44">
        <v>3</v>
      </c>
      <c r="B76" s="45" t="s">
        <v>163</v>
      </c>
      <c r="C76" s="44"/>
      <c r="D76" s="46"/>
      <c r="E76" s="47"/>
      <c r="F76" s="46"/>
      <c r="G76" s="46"/>
      <c r="H76" s="46"/>
      <c r="I76" s="47" t="s">
        <v>213</v>
      </c>
    </row>
    <row r="77" spans="1:9" ht="15.6" outlineLevel="1" x14ac:dyDescent="0.3">
      <c r="A77" s="70" t="s">
        <v>16</v>
      </c>
      <c r="B77" s="67" t="s">
        <v>96</v>
      </c>
      <c r="C77" s="68"/>
      <c r="D77" s="69"/>
      <c r="E77" s="71"/>
      <c r="F77" s="64"/>
      <c r="G77" s="64"/>
      <c r="H77" s="65"/>
      <c r="I77" s="66"/>
    </row>
    <row r="78" spans="1:9" ht="15.6" outlineLevel="1" x14ac:dyDescent="0.3">
      <c r="A78" s="60" t="s">
        <v>57</v>
      </c>
      <c r="B78" s="30" t="s">
        <v>97</v>
      </c>
      <c r="C78" s="31" t="s">
        <v>24</v>
      </c>
      <c r="D78" s="39">
        <v>42</v>
      </c>
      <c r="E78" s="43">
        <f t="shared" ref="E78:E125" si="10">F78+G78</f>
        <v>0</v>
      </c>
      <c r="F78" s="16"/>
      <c r="G78" s="16"/>
      <c r="H78" s="50">
        <f t="shared" ref="H78:H85" si="11">E78*D78</f>
        <v>0</v>
      </c>
      <c r="I78" s="17"/>
    </row>
    <row r="79" spans="1:9" ht="15.6" outlineLevel="1" x14ac:dyDescent="0.3">
      <c r="A79" s="60" t="s">
        <v>58</v>
      </c>
      <c r="B79" s="30" t="s">
        <v>98</v>
      </c>
      <c r="C79" s="58" t="s">
        <v>23</v>
      </c>
      <c r="D79" s="39">
        <v>28</v>
      </c>
      <c r="E79" s="43">
        <f t="shared" si="10"/>
        <v>0</v>
      </c>
      <c r="F79" s="16"/>
      <c r="G79" s="16"/>
      <c r="H79" s="50">
        <f t="shared" si="11"/>
        <v>0</v>
      </c>
      <c r="I79" s="17"/>
    </row>
    <row r="80" spans="1:9" ht="15.6" outlineLevel="1" x14ac:dyDescent="0.3">
      <c r="A80" s="60" t="s">
        <v>59</v>
      </c>
      <c r="B80" s="30" t="s">
        <v>99</v>
      </c>
      <c r="C80" s="58" t="s">
        <v>23</v>
      </c>
      <c r="D80" s="39">
        <v>28</v>
      </c>
      <c r="E80" s="43">
        <f t="shared" si="10"/>
        <v>0</v>
      </c>
      <c r="F80" s="16"/>
      <c r="G80" s="16"/>
      <c r="H80" s="50">
        <f t="shared" si="11"/>
        <v>0</v>
      </c>
      <c r="I80" s="17"/>
    </row>
    <row r="81" spans="1:9" ht="15.6" outlineLevel="1" x14ac:dyDescent="0.3">
      <c r="A81" s="60" t="s">
        <v>60</v>
      </c>
      <c r="B81" s="30" t="s">
        <v>92</v>
      </c>
      <c r="C81" s="58" t="s">
        <v>24</v>
      </c>
      <c r="D81" s="39">
        <v>38</v>
      </c>
      <c r="E81" s="43">
        <f t="shared" si="10"/>
        <v>0</v>
      </c>
      <c r="F81" s="16"/>
      <c r="G81" s="16"/>
      <c r="H81" s="50">
        <f t="shared" si="11"/>
        <v>0</v>
      </c>
      <c r="I81" s="17"/>
    </row>
    <row r="82" spans="1:9" ht="15.6" outlineLevel="1" x14ac:dyDescent="0.3">
      <c r="A82" s="60" t="s">
        <v>61</v>
      </c>
      <c r="B82" s="30" t="s">
        <v>165</v>
      </c>
      <c r="C82" s="58" t="s">
        <v>23</v>
      </c>
      <c r="D82" s="39">
        <v>23.82</v>
      </c>
      <c r="E82" s="43">
        <f t="shared" si="10"/>
        <v>0</v>
      </c>
      <c r="F82" s="16"/>
      <c r="G82" s="16"/>
      <c r="H82" s="50">
        <f t="shared" si="11"/>
        <v>0</v>
      </c>
      <c r="I82" s="17"/>
    </row>
    <row r="83" spans="1:9" ht="15.6" outlineLevel="1" x14ac:dyDescent="0.3">
      <c r="A83" s="60" t="s">
        <v>62</v>
      </c>
      <c r="B83" s="30" t="s">
        <v>100</v>
      </c>
      <c r="C83" s="58" t="s">
        <v>23</v>
      </c>
      <c r="D83" s="39">
        <v>23.82</v>
      </c>
      <c r="E83" s="43">
        <f t="shared" si="10"/>
        <v>0</v>
      </c>
      <c r="F83" s="16"/>
      <c r="G83" s="16"/>
      <c r="H83" s="50">
        <f t="shared" si="11"/>
        <v>0</v>
      </c>
      <c r="I83" s="17"/>
    </row>
    <row r="84" spans="1:9" ht="46.8" outlineLevel="1" x14ac:dyDescent="0.3">
      <c r="A84" s="60" t="s">
        <v>63</v>
      </c>
      <c r="B84" s="30" t="s">
        <v>166</v>
      </c>
      <c r="C84" s="58" t="s">
        <v>31</v>
      </c>
      <c r="D84" s="39">
        <v>1</v>
      </c>
      <c r="E84" s="43">
        <f t="shared" si="10"/>
        <v>0</v>
      </c>
      <c r="F84" s="16"/>
      <c r="G84" s="16"/>
      <c r="H84" s="50">
        <f t="shared" si="11"/>
        <v>0</v>
      </c>
      <c r="I84" s="17"/>
    </row>
    <row r="85" spans="1:9" ht="15.6" outlineLevel="1" x14ac:dyDescent="0.3">
      <c r="A85" s="60" t="s">
        <v>64</v>
      </c>
      <c r="B85" s="30" t="s">
        <v>167</v>
      </c>
      <c r="C85" s="58" t="s">
        <v>23</v>
      </c>
      <c r="D85" s="39">
        <v>4.2</v>
      </c>
      <c r="E85" s="43">
        <f t="shared" si="10"/>
        <v>0</v>
      </c>
      <c r="F85" s="16"/>
      <c r="G85" s="16"/>
      <c r="H85" s="50">
        <f t="shared" si="11"/>
        <v>0</v>
      </c>
      <c r="I85" s="17"/>
    </row>
    <row r="86" spans="1:9" ht="15.6" outlineLevel="1" x14ac:dyDescent="0.3">
      <c r="A86" s="70" t="s">
        <v>17</v>
      </c>
      <c r="B86" s="67" t="s">
        <v>103</v>
      </c>
      <c r="C86" s="73"/>
      <c r="D86" s="74"/>
      <c r="E86" s="71"/>
      <c r="F86" s="75"/>
      <c r="G86" s="75"/>
      <c r="H86" s="76"/>
      <c r="I86" s="77"/>
    </row>
    <row r="87" spans="1:9" ht="15.6" outlineLevel="1" x14ac:dyDescent="0.3">
      <c r="A87" s="60" t="s">
        <v>65</v>
      </c>
      <c r="B87" s="30" t="s">
        <v>168</v>
      </c>
      <c r="C87" s="58" t="s">
        <v>24</v>
      </c>
      <c r="D87" s="39">
        <v>34</v>
      </c>
      <c r="E87" s="43">
        <f t="shared" si="10"/>
        <v>0</v>
      </c>
      <c r="F87" s="16"/>
      <c r="G87" s="16"/>
      <c r="H87" s="50">
        <f t="shared" ref="H87:H93" si="12">E87*D87</f>
        <v>0</v>
      </c>
      <c r="I87" s="17"/>
    </row>
    <row r="88" spans="1:9" ht="15.6" outlineLevel="1" x14ac:dyDescent="0.3">
      <c r="A88" s="60" t="s">
        <v>66</v>
      </c>
      <c r="B88" s="30" t="s">
        <v>169</v>
      </c>
      <c r="C88" s="58" t="s">
        <v>23</v>
      </c>
      <c r="D88" s="39">
        <v>10.5</v>
      </c>
      <c r="E88" s="43">
        <f t="shared" si="10"/>
        <v>0</v>
      </c>
      <c r="F88" s="16"/>
      <c r="G88" s="16"/>
      <c r="H88" s="50">
        <f t="shared" si="12"/>
        <v>0</v>
      </c>
      <c r="I88" s="17"/>
    </row>
    <row r="89" spans="1:9" ht="15.6" outlineLevel="1" x14ac:dyDescent="0.3">
      <c r="A89" s="60" t="s">
        <v>67</v>
      </c>
      <c r="B89" s="30" t="s">
        <v>99</v>
      </c>
      <c r="C89" s="58" t="s">
        <v>23</v>
      </c>
      <c r="D89" s="39">
        <v>21</v>
      </c>
      <c r="E89" s="43">
        <f t="shared" si="10"/>
        <v>0</v>
      </c>
      <c r="F89" s="16"/>
      <c r="G89" s="16"/>
      <c r="H89" s="50">
        <f t="shared" si="12"/>
        <v>0</v>
      </c>
      <c r="I89" s="17"/>
    </row>
    <row r="90" spans="1:9" ht="15.6" outlineLevel="1" x14ac:dyDescent="0.3">
      <c r="A90" s="60" t="s">
        <v>68</v>
      </c>
      <c r="B90" s="30" t="s">
        <v>92</v>
      </c>
      <c r="C90" s="58" t="s">
        <v>24</v>
      </c>
      <c r="D90" s="39">
        <v>25</v>
      </c>
      <c r="E90" s="43">
        <f t="shared" si="10"/>
        <v>0</v>
      </c>
      <c r="F90" s="16"/>
      <c r="G90" s="16"/>
      <c r="H90" s="50">
        <f t="shared" si="12"/>
        <v>0</v>
      </c>
      <c r="I90" s="17"/>
    </row>
    <row r="91" spans="1:9" ht="15.6" outlineLevel="1" x14ac:dyDescent="0.3">
      <c r="A91" s="60" t="s">
        <v>69</v>
      </c>
      <c r="B91" s="30" t="s">
        <v>170</v>
      </c>
      <c r="C91" s="58" t="s">
        <v>23</v>
      </c>
      <c r="D91" s="39">
        <v>10.5</v>
      </c>
      <c r="E91" s="43">
        <f t="shared" si="10"/>
        <v>0</v>
      </c>
      <c r="F91" s="16"/>
      <c r="G91" s="16"/>
      <c r="H91" s="50">
        <f t="shared" si="12"/>
        <v>0</v>
      </c>
      <c r="I91" s="17"/>
    </row>
    <row r="92" spans="1:9" ht="15.6" outlineLevel="1" x14ac:dyDescent="0.3">
      <c r="A92" s="60" t="s">
        <v>70</v>
      </c>
      <c r="B92" s="30" t="s">
        <v>100</v>
      </c>
      <c r="C92" s="58" t="s">
        <v>23</v>
      </c>
      <c r="D92" s="39">
        <v>10.5</v>
      </c>
      <c r="E92" s="43">
        <f t="shared" si="10"/>
        <v>0</v>
      </c>
      <c r="F92" s="16"/>
      <c r="G92" s="16"/>
      <c r="H92" s="50">
        <f t="shared" si="12"/>
        <v>0</v>
      </c>
      <c r="I92" s="17"/>
    </row>
    <row r="93" spans="1:9" ht="31.2" outlineLevel="1" x14ac:dyDescent="0.3">
      <c r="A93" s="60" t="s">
        <v>71</v>
      </c>
      <c r="B93" s="30" t="s">
        <v>171</v>
      </c>
      <c r="C93" s="58" t="s">
        <v>110</v>
      </c>
      <c r="D93" s="39">
        <v>1</v>
      </c>
      <c r="E93" s="43">
        <f t="shared" si="10"/>
        <v>0</v>
      </c>
      <c r="F93" s="16"/>
      <c r="G93" s="16"/>
      <c r="H93" s="50">
        <f t="shared" si="12"/>
        <v>0</v>
      </c>
      <c r="I93" s="17"/>
    </row>
    <row r="94" spans="1:9" ht="15.6" outlineLevel="1" x14ac:dyDescent="0.3">
      <c r="A94" s="70" t="s">
        <v>18</v>
      </c>
      <c r="B94" s="67" t="s">
        <v>112</v>
      </c>
      <c r="C94" s="62"/>
      <c r="D94" s="69"/>
      <c r="E94" s="71"/>
      <c r="F94" s="64"/>
      <c r="G94" s="64"/>
      <c r="H94" s="65"/>
      <c r="I94" s="66"/>
    </row>
    <row r="95" spans="1:9" ht="15.6" outlineLevel="1" x14ac:dyDescent="0.3">
      <c r="A95" s="60" t="s">
        <v>72</v>
      </c>
      <c r="B95" s="30" t="s">
        <v>172</v>
      </c>
      <c r="C95" s="58" t="s">
        <v>24</v>
      </c>
      <c r="D95" s="39">
        <v>4</v>
      </c>
      <c r="E95" s="43">
        <f t="shared" si="10"/>
        <v>0</v>
      </c>
      <c r="F95" s="16"/>
      <c r="G95" s="16"/>
      <c r="H95" s="50">
        <f t="shared" ref="H95:H97" si="13">E95*D95</f>
        <v>0</v>
      </c>
      <c r="I95" s="17"/>
    </row>
    <row r="96" spans="1:9" ht="15.6" outlineLevel="1" x14ac:dyDescent="0.3">
      <c r="A96" s="60" t="s">
        <v>182</v>
      </c>
      <c r="B96" s="30" t="s">
        <v>173</v>
      </c>
      <c r="C96" s="58" t="s">
        <v>23</v>
      </c>
      <c r="D96" s="39">
        <v>6</v>
      </c>
      <c r="E96" s="43">
        <f t="shared" si="10"/>
        <v>0</v>
      </c>
      <c r="F96" s="16"/>
      <c r="G96" s="16"/>
      <c r="H96" s="50">
        <f t="shared" si="13"/>
        <v>0</v>
      </c>
      <c r="I96" s="17"/>
    </row>
    <row r="97" spans="1:9" ht="15.6" outlineLevel="1" x14ac:dyDescent="0.3">
      <c r="A97" s="60" t="s">
        <v>183</v>
      </c>
      <c r="B97" s="30" t="s">
        <v>121</v>
      </c>
      <c r="C97" s="58" t="s">
        <v>24</v>
      </c>
      <c r="D97" s="39">
        <v>15</v>
      </c>
      <c r="E97" s="43">
        <f t="shared" si="10"/>
        <v>0</v>
      </c>
      <c r="F97" s="16"/>
      <c r="G97" s="16"/>
      <c r="H97" s="50">
        <f t="shared" si="13"/>
        <v>0</v>
      </c>
      <c r="I97" s="17"/>
    </row>
    <row r="98" spans="1:9" ht="15.6" outlineLevel="1" x14ac:dyDescent="0.3">
      <c r="A98" s="70" t="s">
        <v>184</v>
      </c>
      <c r="B98" s="67" t="s">
        <v>123</v>
      </c>
      <c r="C98" s="62"/>
      <c r="D98" s="69"/>
      <c r="E98" s="71"/>
      <c r="F98" s="64"/>
      <c r="G98" s="64"/>
      <c r="H98" s="65"/>
      <c r="I98" s="66"/>
    </row>
    <row r="99" spans="1:9" ht="15.6" outlineLevel="1" x14ac:dyDescent="0.3">
      <c r="A99" s="60" t="s">
        <v>185</v>
      </c>
      <c r="B99" s="30" t="s">
        <v>174</v>
      </c>
      <c r="C99" s="58" t="s">
        <v>110</v>
      </c>
      <c r="D99" s="39">
        <v>1</v>
      </c>
      <c r="E99" s="43">
        <f t="shared" si="10"/>
        <v>0</v>
      </c>
      <c r="F99" s="16"/>
      <c r="G99" s="16"/>
      <c r="H99" s="50">
        <f t="shared" ref="H99:H106" si="14">E99*D99</f>
        <v>0</v>
      </c>
      <c r="I99" s="17" t="s">
        <v>162</v>
      </c>
    </row>
    <row r="100" spans="1:9" ht="15.6" outlineLevel="1" x14ac:dyDescent="0.3">
      <c r="A100" s="60" t="s">
        <v>186</v>
      </c>
      <c r="B100" s="30" t="s">
        <v>175</v>
      </c>
      <c r="C100" s="58" t="s">
        <v>31</v>
      </c>
      <c r="D100" s="39">
        <v>1</v>
      </c>
      <c r="E100" s="43">
        <f t="shared" si="10"/>
        <v>0</v>
      </c>
      <c r="F100" s="16"/>
      <c r="G100" s="16"/>
      <c r="H100" s="50">
        <f t="shared" si="14"/>
        <v>0</v>
      </c>
      <c r="I100" s="17" t="s">
        <v>162</v>
      </c>
    </row>
    <row r="101" spans="1:9" ht="15.6" outlineLevel="1" x14ac:dyDescent="0.3">
      <c r="A101" s="60" t="s">
        <v>187</v>
      </c>
      <c r="B101" s="30" t="s">
        <v>176</v>
      </c>
      <c r="C101" s="58" t="s">
        <v>31</v>
      </c>
      <c r="D101" s="39">
        <v>1</v>
      </c>
      <c r="E101" s="43">
        <f t="shared" si="10"/>
        <v>0</v>
      </c>
      <c r="F101" s="16"/>
      <c r="G101" s="16"/>
      <c r="H101" s="50">
        <f t="shared" si="14"/>
        <v>0</v>
      </c>
      <c r="I101" s="17" t="s">
        <v>162</v>
      </c>
    </row>
    <row r="102" spans="1:9" ht="15.6" outlineLevel="1" x14ac:dyDescent="0.3">
      <c r="A102" s="60" t="s">
        <v>188</v>
      </c>
      <c r="B102" s="30" t="s">
        <v>177</v>
      </c>
      <c r="C102" s="58" t="s">
        <v>31</v>
      </c>
      <c r="D102" s="39">
        <v>1</v>
      </c>
      <c r="E102" s="43">
        <f t="shared" si="10"/>
        <v>0</v>
      </c>
      <c r="F102" s="16"/>
      <c r="G102" s="16"/>
      <c r="H102" s="50">
        <f t="shared" si="14"/>
        <v>0</v>
      </c>
      <c r="I102" s="17" t="s">
        <v>162</v>
      </c>
    </row>
    <row r="103" spans="1:9" ht="15.6" outlineLevel="1" x14ac:dyDescent="0.3">
      <c r="A103" s="60" t="s">
        <v>189</v>
      </c>
      <c r="B103" s="30" t="s">
        <v>125</v>
      </c>
      <c r="C103" s="58" t="s">
        <v>110</v>
      </c>
      <c r="D103" s="39">
        <v>1</v>
      </c>
      <c r="E103" s="43">
        <f t="shared" si="10"/>
        <v>0</v>
      </c>
      <c r="F103" s="16"/>
      <c r="G103" s="16"/>
      <c r="H103" s="50">
        <f t="shared" si="14"/>
        <v>0</v>
      </c>
      <c r="I103" s="17"/>
    </row>
    <row r="104" spans="1:9" ht="15.6" outlineLevel="1" x14ac:dyDescent="0.3">
      <c r="A104" s="60" t="s">
        <v>190</v>
      </c>
      <c r="B104" s="30" t="s">
        <v>131</v>
      </c>
      <c r="C104" s="58" t="s">
        <v>31</v>
      </c>
      <c r="D104" s="39">
        <v>1</v>
      </c>
      <c r="E104" s="43">
        <f t="shared" si="10"/>
        <v>0</v>
      </c>
      <c r="F104" s="16"/>
      <c r="G104" s="16"/>
      <c r="H104" s="50">
        <f t="shared" si="14"/>
        <v>0</v>
      </c>
      <c r="I104" s="17"/>
    </row>
    <row r="105" spans="1:9" ht="15.6" outlineLevel="1" x14ac:dyDescent="0.3">
      <c r="A105" s="60" t="s">
        <v>191</v>
      </c>
      <c r="B105" s="30" t="s">
        <v>132</v>
      </c>
      <c r="C105" s="58" t="s">
        <v>31</v>
      </c>
      <c r="D105" s="39">
        <v>1</v>
      </c>
      <c r="E105" s="43">
        <f t="shared" si="10"/>
        <v>0</v>
      </c>
      <c r="F105" s="16"/>
      <c r="G105" s="16"/>
      <c r="H105" s="50">
        <f t="shared" si="14"/>
        <v>0</v>
      </c>
      <c r="I105" s="17"/>
    </row>
    <row r="106" spans="1:9" ht="15.6" outlineLevel="1" x14ac:dyDescent="0.3">
      <c r="A106" s="60" t="s">
        <v>193</v>
      </c>
      <c r="B106" s="30" t="s">
        <v>133</v>
      </c>
      <c r="C106" s="58" t="s">
        <v>31</v>
      </c>
      <c r="D106" s="39">
        <v>1</v>
      </c>
      <c r="E106" s="43">
        <f t="shared" si="10"/>
        <v>0</v>
      </c>
      <c r="F106" s="16"/>
      <c r="G106" s="16"/>
      <c r="H106" s="50">
        <f t="shared" si="14"/>
        <v>0</v>
      </c>
      <c r="I106" s="17"/>
    </row>
    <row r="107" spans="1:9" ht="15.6" outlineLevel="1" x14ac:dyDescent="0.3">
      <c r="A107" s="70" t="s">
        <v>192</v>
      </c>
      <c r="B107" s="67" t="s">
        <v>137</v>
      </c>
      <c r="C107" s="62"/>
      <c r="D107" s="69"/>
      <c r="E107" s="71"/>
      <c r="F107" s="64"/>
      <c r="G107" s="64"/>
      <c r="H107" s="65"/>
      <c r="I107" s="66"/>
    </row>
    <row r="108" spans="1:9" ht="15.6" outlineLevel="1" x14ac:dyDescent="0.3">
      <c r="A108" s="60" t="s">
        <v>194</v>
      </c>
      <c r="B108" s="30" t="s">
        <v>178</v>
      </c>
      <c r="C108" s="58" t="s">
        <v>110</v>
      </c>
      <c r="D108" s="39">
        <v>3</v>
      </c>
      <c r="E108" s="43">
        <f t="shared" si="10"/>
        <v>0</v>
      </c>
      <c r="F108" s="16"/>
      <c r="G108" s="16"/>
      <c r="H108" s="50">
        <f t="shared" ref="H108:H115" si="15">E108*D108</f>
        <v>0</v>
      </c>
      <c r="I108" s="17"/>
    </row>
    <row r="109" spans="1:9" ht="15.6" outlineLevel="1" x14ac:dyDescent="0.3">
      <c r="A109" s="60" t="s">
        <v>195</v>
      </c>
      <c r="B109" s="30" t="s">
        <v>139</v>
      </c>
      <c r="C109" s="58" t="s">
        <v>110</v>
      </c>
      <c r="D109" s="39">
        <v>1</v>
      </c>
      <c r="E109" s="43">
        <f t="shared" si="10"/>
        <v>0</v>
      </c>
      <c r="F109" s="16"/>
      <c r="G109" s="16"/>
      <c r="H109" s="50">
        <f t="shared" si="15"/>
        <v>0</v>
      </c>
      <c r="I109" s="17"/>
    </row>
    <row r="110" spans="1:9" ht="15.6" outlineLevel="1" x14ac:dyDescent="0.3">
      <c r="A110" s="60" t="s">
        <v>196</v>
      </c>
      <c r="B110" s="30" t="s">
        <v>141</v>
      </c>
      <c r="C110" s="58" t="s">
        <v>24</v>
      </c>
      <c r="D110" s="39">
        <v>15</v>
      </c>
      <c r="E110" s="43">
        <f t="shared" si="10"/>
        <v>0</v>
      </c>
      <c r="F110" s="16"/>
      <c r="G110" s="16"/>
      <c r="H110" s="50">
        <f t="shared" si="15"/>
        <v>0</v>
      </c>
      <c r="I110" s="17"/>
    </row>
    <row r="111" spans="1:9" ht="15.6" outlineLevel="1" x14ac:dyDescent="0.3">
      <c r="A111" s="60" t="s">
        <v>197</v>
      </c>
      <c r="B111" s="30" t="s">
        <v>142</v>
      </c>
      <c r="C111" s="58" t="s">
        <v>24</v>
      </c>
      <c r="D111" s="39">
        <v>15</v>
      </c>
      <c r="E111" s="43">
        <f t="shared" si="10"/>
        <v>0</v>
      </c>
      <c r="F111" s="16"/>
      <c r="G111" s="16"/>
      <c r="H111" s="50">
        <f t="shared" si="15"/>
        <v>0</v>
      </c>
      <c r="I111" s="17"/>
    </row>
    <row r="112" spans="1:9" ht="15.6" outlineLevel="1" x14ac:dyDescent="0.3">
      <c r="A112" s="60" t="s">
        <v>198</v>
      </c>
      <c r="B112" s="30" t="s">
        <v>143</v>
      </c>
      <c r="C112" s="58" t="s">
        <v>24</v>
      </c>
      <c r="D112" s="39">
        <v>15</v>
      </c>
      <c r="E112" s="43">
        <f t="shared" si="10"/>
        <v>0</v>
      </c>
      <c r="F112" s="16"/>
      <c r="G112" s="16"/>
      <c r="H112" s="50">
        <f t="shared" si="15"/>
        <v>0</v>
      </c>
      <c r="I112" s="17"/>
    </row>
    <row r="113" spans="1:9" ht="15.6" outlineLevel="1" x14ac:dyDescent="0.3">
      <c r="A113" s="60" t="s">
        <v>199</v>
      </c>
      <c r="B113" s="30" t="s">
        <v>144</v>
      </c>
      <c r="C113" s="58" t="s">
        <v>24</v>
      </c>
      <c r="D113" s="39">
        <v>70</v>
      </c>
      <c r="E113" s="43">
        <f t="shared" si="10"/>
        <v>0</v>
      </c>
      <c r="F113" s="16"/>
      <c r="G113" s="16"/>
      <c r="H113" s="50">
        <f t="shared" si="15"/>
        <v>0</v>
      </c>
      <c r="I113" s="17"/>
    </row>
    <row r="114" spans="1:9" ht="15.6" outlineLevel="1" x14ac:dyDescent="0.3">
      <c r="A114" s="60" t="s">
        <v>200</v>
      </c>
      <c r="B114" s="80" t="s">
        <v>145</v>
      </c>
      <c r="C114" s="72" t="s">
        <v>24</v>
      </c>
      <c r="D114" s="79">
        <v>15</v>
      </c>
      <c r="E114" s="43">
        <f t="shared" si="10"/>
        <v>0</v>
      </c>
      <c r="F114" s="49"/>
      <c r="G114" s="49"/>
      <c r="H114" s="50">
        <f t="shared" si="15"/>
        <v>0</v>
      </c>
      <c r="I114" s="51"/>
    </row>
    <row r="115" spans="1:9" ht="15.6" outlineLevel="1" x14ac:dyDescent="0.3">
      <c r="A115" s="60" t="s">
        <v>201</v>
      </c>
      <c r="B115" s="30" t="s">
        <v>146</v>
      </c>
      <c r="C115" s="58" t="s">
        <v>110</v>
      </c>
      <c r="D115" s="39">
        <v>1</v>
      </c>
      <c r="E115" s="43">
        <f t="shared" si="10"/>
        <v>0</v>
      </c>
      <c r="F115" s="16"/>
      <c r="G115" s="16"/>
      <c r="H115" s="50">
        <f t="shared" si="15"/>
        <v>0</v>
      </c>
      <c r="I115" s="17"/>
    </row>
    <row r="116" spans="1:9" ht="15.6" outlineLevel="1" x14ac:dyDescent="0.3">
      <c r="A116" s="70" t="s">
        <v>202</v>
      </c>
      <c r="B116" s="67" t="s">
        <v>153</v>
      </c>
      <c r="C116" s="62"/>
      <c r="D116" s="69"/>
      <c r="E116" s="71"/>
      <c r="F116" s="64"/>
      <c r="G116" s="64"/>
      <c r="H116" s="65"/>
      <c r="I116" s="66"/>
    </row>
    <row r="117" spans="1:9" ht="15.6" outlineLevel="1" x14ac:dyDescent="0.3">
      <c r="A117" s="60" t="s">
        <v>204</v>
      </c>
      <c r="B117" s="30" t="s">
        <v>154</v>
      </c>
      <c r="C117" s="58" t="s">
        <v>94</v>
      </c>
      <c r="D117" s="39">
        <v>5</v>
      </c>
      <c r="E117" s="43">
        <f t="shared" si="10"/>
        <v>0</v>
      </c>
      <c r="F117" s="16"/>
      <c r="G117" s="16"/>
      <c r="H117" s="50">
        <f t="shared" ref="H117:H119" si="16">E117*D117</f>
        <v>0</v>
      </c>
      <c r="I117" s="17"/>
    </row>
    <row r="118" spans="1:9" ht="15.6" outlineLevel="1" x14ac:dyDescent="0.3">
      <c r="A118" s="60" t="s">
        <v>205</v>
      </c>
      <c r="B118" s="30" t="s">
        <v>179</v>
      </c>
      <c r="C118" s="58" t="s">
        <v>31</v>
      </c>
      <c r="D118" s="39">
        <v>1</v>
      </c>
      <c r="E118" s="43">
        <f t="shared" si="10"/>
        <v>0</v>
      </c>
      <c r="F118" s="16"/>
      <c r="G118" s="16"/>
      <c r="H118" s="50">
        <f t="shared" si="16"/>
        <v>0</v>
      </c>
      <c r="I118" s="17"/>
    </row>
    <row r="119" spans="1:9" ht="15.6" outlineLevel="1" x14ac:dyDescent="0.3">
      <c r="A119" s="60" t="s">
        <v>206</v>
      </c>
      <c r="B119" s="30" t="s">
        <v>180</v>
      </c>
      <c r="C119" s="58" t="s">
        <v>31</v>
      </c>
      <c r="D119" s="39">
        <v>1</v>
      </c>
      <c r="E119" s="43">
        <f t="shared" si="10"/>
        <v>0</v>
      </c>
      <c r="F119" s="16"/>
      <c r="G119" s="16"/>
      <c r="H119" s="50">
        <f t="shared" si="16"/>
        <v>0</v>
      </c>
      <c r="I119" s="17"/>
    </row>
    <row r="120" spans="1:9" ht="15.6" outlineLevel="1" x14ac:dyDescent="0.3">
      <c r="A120" s="70" t="s">
        <v>203</v>
      </c>
      <c r="B120" s="67" t="s">
        <v>156</v>
      </c>
      <c r="C120" s="62"/>
      <c r="D120" s="69"/>
      <c r="E120" s="71"/>
      <c r="F120" s="64"/>
      <c r="G120" s="64"/>
      <c r="H120" s="65"/>
      <c r="I120" s="66"/>
    </row>
    <row r="121" spans="1:9" ht="15.6" outlineLevel="1" x14ac:dyDescent="0.3">
      <c r="A121" s="60" t="s">
        <v>207</v>
      </c>
      <c r="B121" s="30" t="s">
        <v>181</v>
      </c>
      <c r="C121" s="58" t="s">
        <v>24</v>
      </c>
      <c r="D121" s="39">
        <v>10</v>
      </c>
      <c r="E121" s="43">
        <f t="shared" si="10"/>
        <v>0</v>
      </c>
      <c r="F121" s="16"/>
      <c r="G121" s="16"/>
      <c r="H121" s="50">
        <f t="shared" ref="H121:H125" si="17">E121*D121</f>
        <v>0</v>
      </c>
      <c r="I121" s="17"/>
    </row>
    <row r="122" spans="1:9" ht="15.6" outlineLevel="1" x14ac:dyDescent="0.3">
      <c r="A122" s="60" t="s">
        <v>208</v>
      </c>
      <c r="B122" s="30" t="s">
        <v>157</v>
      </c>
      <c r="C122" s="58" t="s">
        <v>24</v>
      </c>
      <c r="D122" s="39">
        <v>5</v>
      </c>
      <c r="E122" s="43">
        <f t="shared" si="10"/>
        <v>0</v>
      </c>
      <c r="F122" s="16"/>
      <c r="G122" s="16"/>
      <c r="H122" s="50">
        <f t="shared" si="17"/>
        <v>0</v>
      </c>
      <c r="I122" s="17"/>
    </row>
    <row r="123" spans="1:9" ht="15.6" outlineLevel="1" x14ac:dyDescent="0.3">
      <c r="A123" s="60" t="s">
        <v>209</v>
      </c>
      <c r="B123" s="30" t="s">
        <v>158</v>
      </c>
      <c r="C123" s="58" t="s">
        <v>31</v>
      </c>
      <c r="D123" s="39">
        <v>1</v>
      </c>
      <c r="E123" s="43">
        <f t="shared" si="10"/>
        <v>0</v>
      </c>
      <c r="F123" s="16"/>
      <c r="G123" s="16"/>
      <c r="H123" s="50">
        <f t="shared" si="17"/>
        <v>0</v>
      </c>
      <c r="I123" s="17"/>
    </row>
    <row r="124" spans="1:9" ht="15.6" outlineLevel="1" x14ac:dyDescent="0.3">
      <c r="A124" s="60" t="s">
        <v>210</v>
      </c>
      <c r="B124" s="30" t="s">
        <v>159</v>
      </c>
      <c r="C124" s="58" t="s">
        <v>110</v>
      </c>
      <c r="D124" s="39">
        <v>1</v>
      </c>
      <c r="E124" s="43">
        <f t="shared" si="10"/>
        <v>0</v>
      </c>
      <c r="F124" s="16"/>
      <c r="G124" s="16"/>
      <c r="H124" s="50">
        <f t="shared" si="17"/>
        <v>0</v>
      </c>
      <c r="I124" s="17"/>
    </row>
    <row r="125" spans="1:9" ht="15.6" outlineLevel="1" x14ac:dyDescent="0.3">
      <c r="A125" s="78" t="s">
        <v>211</v>
      </c>
      <c r="B125" s="80" t="s">
        <v>160</v>
      </c>
      <c r="C125" s="72" t="s">
        <v>110</v>
      </c>
      <c r="D125" s="79">
        <v>1</v>
      </c>
      <c r="E125" s="43">
        <f t="shared" si="10"/>
        <v>0</v>
      </c>
      <c r="F125" s="49"/>
      <c r="G125" s="49"/>
      <c r="H125" s="50">
        <f t="shared" si="17"/>
        <v>0</v>
      </c>
      <c r="I125" s="51"/>
    </row>
    <row r="126" spans="1:9" ht="15.6" outlineLevel="1" x14ac:dyDescent="0.3">
      <c r="A126" s="23"/>
      <c r="B126" s="28" t="s">
        <v>164</v>
      </c>
      <c r="C126" s="33"/>
      <c r="D126" s="41"/>
      <c r="E126" s="29"/>
      <c r="F126" s="16"/>
      <c r="G126" s="16"/>
      <c r="H126" s="18">
        <f>SUM(H78:H125)</f>
        <v>0</v>
      </c>
      <c r="I126" s="17"/>
    </row>
    <row r="127" spans="1:9" x14ac:dyDescent="0.3">
      <c r="A127" s="44">
        <v>4</v>
      </c>
      <c r="B127" s="45" t="s">
        <v>163</v>
      </c>
      <c r="C127" s="44"/>
      <c r="D127" s="46"/>
      <c r="E127" s="47"/>
      <c r="F127" s="46"/>
      <c r="G127" s="46"/>
      <c r="H127" s="46"/>
      <c r="I127" s="47" t="s">
        <v>214</v>
      </c>
    </row>
    <row r="128" spans="1:9" ht="15.6" x14ac:dyDescent="0.3">
      <c r="A128" s="70" t="s">
        <v>220</v>
      </c>
      <c r="B128" s="67" t="s">
        <v>96</v>
      </c>
      <c r="C128" s="68"/>
      <c r="D128" s="69"/>
      <c r="E128" s="71"/>
      <c r="F128" s="64"/>
      <c r="G128" s="64"/>
      <c r="H128" s="65"/>
      <c r="I128" s="66"/>
    </row>
    <row r="129" spans="1:9" ht="15.6" x14ac:dyDescent="0.3">
      <c r="A129" s="60" t="s">
        <v>221</v>
      </c>
      <c r="B129" s="30" t="s">
        <v>97</v>
      </c>
      <c r="C129" s="31" t="s">
        <v>24</v>
      </c>
      <c r="D129" s="39">
        <v>42</v>
      </c>
      <c r="E129" s="43">
        <f t="shared" ref="E129:E136" si="18">F129+G129</f>
        <v>0</v>
      </c>
      <c r="F129" s="16"/>
      <c r="G129" s="16"/>
      <c r="H129" s="50">
        <f t="shared" ref="H129:H135" si="19">E129*D129</f>
        <v>0</v>
      </c>
      <c r="I129" s="17"/>
    </row>
    <row r="130" spans="1:9" ht="15.6" x14ac:dyDescent="0.3">
      <c r="A130" s="60" t="s">
        <v>222</v>
      </c>
      <c r="B130" s="30" t="s">
        <v>98</v>
      </c>
      <c r="C130" s="58" t="s">
        <v>23</v>
      </c>
      <c r="D130" s="39">
        <v>28</v>
      </c>
      <c r="E130" s="43">
        <f t="shared" si="18"/>
        <v>0</v>
      </c>
      <c r="F130" s="16"/>
      <c r="G130" s="16"/>
      <c r="H130" s="50">
        <f t="shared" si="19"/>
        <v>0</v>
      </c>
      <c r="I130" s="17"/>
    </row>
    <row r="131" spans="1:9" ht="15.6" x14ac:dyDescent="0.3">
      <c r="A131" s="60" t="s">
        <v>223</v>
      </c>
      <c r="B131" s="30" t="s">
        <v>99</v>
      </c>
      <c r="C131" s="58" t="s">
        <v>23</v>
      </c>
      <c r="D131" s="39">
        <v>28</v>
      </c>
      <c r="E131" s="43">
        <f t="shared" si="18"/>
        <v>0</v>
      </c>
      <c r="F131" s="16"/>
      <c r="G131" s="16"/>
      <c r="H131" s="50">
        <f t="shared" si="19"/>
        <v>0</v>
      </c>
      <c r="I131" s="17"/>
    </row>
    <row r="132" spans="1:9" ht="15.6" x14ac:dyDescent="0.3">
      <c r="A132" s="60" t="s">
        <v>224</v>
      </c>
      <c r="B132" s="30" t="s">
        <v>92</v>
      </c>
      <c r="C132" s="58" t="s">
        <v>24</v>
      </c>
      <c r="D132" s="39">
        <v>38</v>
      </c>
      <c r="E132" s="43">
        <f t="shared" si="18"/>
        <v>0</v>
      </c>
      <c r="F132" s="16"/>
      <c r="G132" s="16"/>
      <c r="H132" s="50">
        <f t="shared" si="19"/>
        <v>0</v>
      </c>
      <c r="I132" s="17"/>
    </row>
    <row r="133" spans="1:9" ht="15.6" x14ac:dyDescent="0.3">
      <c r="A133" s="60" t="s">
        <v>225</v>
      </c>
      <c r="B133" s="30" t="s">
        <v>215</v>
      </c>
      <c r="C133" s="58" t="s">
        <v>23</v>
      </c>
      <c r="D133" s="39">
        <v>23.82</v>
      </c>
      <c r="E133" s="43">
        <f t="shared" si="18"/>
        <v>0</v>
      </c>
      <c r="F133" s="16"/>
      <c r="G133" s="16"/>
      <c r="H133" s="50">
        <f t="shared" si="19"/>
        <v>0</v>
      </c>
      <c r="I133" s="17"/>
    </row>
    <row r="134" spans="1:9" ht="15.6" x14ac:dyDescent="0.3">
      <c r="A134" s="60" t="s">
        <v>226</v>
      </c>
      <c r="B134" s="30" t="s">
        <v>100</v>
      </c>
      <c r="C134" s="58" t="s">
        <v>23</v>
      </c>
      <c r="D134" s="39">
        <v>23.82</v>
      </c>
      <c r="E134" s="43">
        <f t="shared" si="18"/>
        <v>0</v>
      </c>
      <c r="F134" s="16"/>
      <c r="G134" s="16"/>
      <c r="H134" s="50">
        <f t="shared" si="19"/>
        <v>0</v>
      </c>
      <c r="I134" s="17"/>
    </row>
    <row r="135" spans="1:9" ht="46.8" x14ac:dyDescent="0.3">
      <c r="A135" s="60" t="s">
        <v>227</v>
      </c>
      <c r="B135" s="30" t="s">
        <v>166</v>
      </c>
      <c r="C135" s="58" t="s">
        <v>31</v>
      </c>
      <c r="D135" s="39">
        <v>1</v>
      </c>
      <c r="E135" s="43">
        <f t="shared" si="18"/>
        <v>0</v>
      </c>
      <c r="F135" s="16"/>
      <c r="G135" s="16"/>
      <c r="H135" s="50">
        <f t="shared" si="19"/>
        <v>0</v>
      </c>
      <c r="I135" s="17"/>
    </row>
    <row r="136" spans="1:9" ht="15.6" x14ac:dyDescent="0.3">
      <c r="A136" s="60" t="s">
        <v>228</v>
      </c>
      <c r="B136" s="30" t="s">
        <v>167</v>
      </c>
      <c r="C136" s="58" t="s">
        <v>23</v>
      </c>
      <c r="D136" s="39">
        <v>4.2</v>
      </c>
      <c r="E136" s="43">
        <f t="shared" si="18"/>
        <v>0</v>
      </c>
      <c r="F136" s="16"/>
      <c r="G136" s="16"/>
      <c r="H136" s="50">
        <f>E136*D136</f>
        <v>0</v>
      </c>
      <c r="I136" s="17"/>
    </row>
    <row r="137" spans="1:9" ht="15.6" x14ac:dyDescent="0.3">
      <c r="A137" s="70" t="s">
        <v>229</v>
      </c>
      <c r="B137" s="67" t="s">
        <v>103</v>
      </c>
      <c r="C137" s="73"/>
      <c r="D137" s="74"/>
      <c r="E137" s="71"/>
      <c r="F137" s="75"/>
      <c r="G137" s="75"/>
      <c r="H137" s="76"/>
      <c r="I137" s="77"/>
    </row>
    <row r="138" spans="1:9" ht="15.6" x14ac:dyDescent="0.3">
      <c r="A138" s="60" t="s">
        <v>230</v>
      </c>
      <c r="B138" s="30" t="s">
        <v>168</v>
      </c>
      <c r="C138" s="58" t="s">
        <v>24</v>
      </c>
      <c r="D138" s="39">
        <v>34</v>
      </c>
      <c r="E138" s="43">
        <f t="shared" ref="E138:E144" si="20">F138+G138</f>
        <v>0</v>
      </c>
      <c r="F138" s="16"/>
      <c r="G138" s="16"/>
      <c r="H138" s="50">
        <f t="shared" ref="H138:H144" si="21">E138*D138</f>
        <v>0</v>
      </c>
      <c r="I138" s="17"/>
    </row>
    <row r="139" spans="1:9" ht="15.6" x14ac:dyDescent="0.3">
      <c r="A139" s="60" t="s">
        <v>231</v>
      </c>
      <c r="B139" s="30" t="s">
        <v>216</v>
      </c>
      <c r="C139" s="58" t="s">
        <v>23</v>
      </c>
      <c r="D139" s="39">
        <v>10.5</v>
      </c>
      <c r="E139" s="43">
        <f t="shared" si="20"/>
        <v>0</v>
      </c>
      <c r="F139" s="16"/>
      <c r="G139" s="16"/>
      <c r="H139" s="50">
        <f t="shared" si="21"/>
        <v>0</v>
      </c>
      <c r="I139" s="17"/>
    </row>
    <row r="140" spans="1:9" ht="15.6" x14ac:dyDescent="0.3">
      <c r="A140" s="60" t="s">
        <v>232</v>
      </c>
      <c r="B140" s="30" t="s">
        <v>99</v>
      </c>
      <c r="C140" s="58" t="s">
        <v>23</v>
      </c>
      <c r="D140" s="39">
        <v>21</v>
      </c>
      <c r="E140" s="43">
        <f t="shared" si="20"/>
        <v>0</v>
      </c>
      <c r="F140" s="16"/>
      <c r="G140" s="16"/>
      <c r="H140" s="50">
        <f t="shared" si="21"/>
        <v>0</v>
      </c>
      <c r="I140" s="17"/>
    </row>
    <row r="141" spans="1:9" ht="15.6" x14ac:dyDescent="0.3">
      <c r="A141" s="60" t="s">
        <v>233</v>
      </c>
      <c r="B141" s="30" t="s">
        <v>92</v>
      </c>
      <c r="C141" s="58" t="s">
        <v>24</v>
      </c>
      <c r="D141" s="39">
        <v>25</v>
      </c>
      <c r="E141" s="43">
        <f t="shared" si="20"/>
        <v>0</v>
      </c>
      <c r="F141" s="16"/>
      <c r="G141" s="16"/>
      <c r="H141" s="50">
        <f t="shared" si="21"/>
        <v>0</v>
      </c>
      <c r="I141" s="17"/>
    </row>
    <row r="142" spans="1:9" ht="15.6" x14ac:dyDescent="0.3">
      <c r="A142" s="60" t="s">
        <v>234</v>
      </c>
      <c r="B142" s="30" t="s">
        <v>217</v>
      </c>
      <c r="C142" s="58" t="s">
        <v>23</v>
      </c>
      <c r="D142" s="39">
        <v>10.5</v>
      </c>
      <c r="E142" s="43">
        <f t="shared" si="20"/>
        <v>0</v>
      </c>
      <c r="F142" s="16"/>
      <c r="G142" s="16"/>
      <c r="H142" s="50">
        <f t="shared" si="21"/>
        <v>0</v>
      </c>
      <c r="I142" s="17"/>
    </row>
    <row r="143" spans="1:9" ht="15.6" x14ac:dyDescent="0.3">
      <c r="A143" s="60" t="s">
        <v>235</v>
      </c>
      <c r="B143" s="30" t="s">
        <v>100</v>
      </c>
      <c r="C143" s="58" t="s">
        <v>23</v>
      </c>
      <c r="D143" s="39">
        <v>10.5</v>
      </c>
      <c r="E143" s="43">
        <f t="shared" si="20"/>
        <v>0</v>
      </c>
      <c r="F143" s="16"/>
      <c r="G143" s="16"/>
      <c r="H143" s="50">
        <f t="shared" si="21"/>
        <v>0</v>
      </c>
      <c r="I143" s="17"/>
    </row>
    <row r="144" spans="1:9" ht="31.2" x14ac:dyDescent="0.3">
      <c r="A144" s="60" t="s">
        <v>236</v>
      </c>
      <c r="B144" s="30" t="s">
        <v>171</v>
      </c>
      <c r="C144" s="58" t="s">
        <v>110</v>
      </c>
      <c r="D144" s="39">
        <v>1</v>
      </c>
      <c r="E144" s="43">
        <f t="shared" si="20"/>
        <v>0</v>
      </c>
      <c r="F144" s="16"/>
      <c r="G144" s="16"/>
      <c r="H144" s="50">
        <f t="shared" si="21"/>
        <v>0</v>
      </c>
      <c r="I144" s="17"/>
    </row>
    <row r="145" spans="1:9" ht="15.6" x14ac:dyDescent="0.3">
      <c r="A145" s="70" t="s">
        <v>237</v>
      </c>
      <c r="B145" s="67" t="s">
        <v>112</v>
      </c>
      <c r="C145" s="62"/>
      <c r="D145" s="69"/>
      <c r="E145" s="71"/>
      <c r="F145" s="64"/>
      <c r="G145" s="64"/>
      <c r="H145" s="65"/>
      <c r="I145" s="66"/>
    </row>
    <row r="146" spans="1:9" ht="15.6" x14ac:dyDescent="0.3">
      <c r="A146" s="60" t="s">
        <v>238</v>
      </c>
      <c r="B146" s="30" t="s">
        <v>218</v>
      </c>
      <c r="C146" s="58" t="s">
        <v>24</v>
      </c>
      <c r="D146" s="39">
        <v>4</v>
      </c>
      <c r="E146" s="43">
        <f t="shared" ref="E146" si="22">F146+G146</f>
        <v>0</v>
      </c>
      <c r="F146" s="16"/>
      <c r="G146" s="16"/>
      <c r="H146" s="50">
        <f>E146*D146</f>
        <v>0</v>
      </c>
      <c r="I146" s="17"/>
    </row>
    <row r="147" spans="1:9" ht="15.6" x14ac:dyDescent="0.3">
      <c r="A147" s="70" t="s">
        <v>239</v>
      </c>
      <c r="B147" s="67" t="s">
        <v>123</v>
      </c>
      <c r="C147" s="62"/>
      <c r="D147" s="69"/>
      <c r="E147" s="71"/>
      <c r="F147" s="64"/>
      <c r="G147" s="64"/>
      <c r="H147" s="65"/>
      <c r="I147" s="66"/>
    </row>
    <row r="148" spans="1:9" ht="15.6" x14ac:dyDescent="0.3">
      <c r="A148" s="60" t="s">
        <v>247</v>
      </c>
      <c r="B148" s="30" t="s">
        <v>174</v>
      </c>
      <c r="C148" s="58" t="s">
        <v>110</v>
      </c>
      <c r="D148" s="39">
        <v>1</v>
      </c>
      <c r="E148" s="43">
        <f t="shared" ref="E148:E155" si="23">F148+G148</f>
        <v>0</v>
      </c>
      <c r="F148" s="16"/>
      <c r="G148" s="16"/>
      <c r="H148" s="50">
        <f t="shared" ref="H148:H155" si="24">E148*D148</f>
        <v>0</v>
      </c>
      <c r="I148" s="17" t="s">
        <v>162</v>
      </c>
    </row>
    <row r="149" spans="1:9" ht="15.6" x14ac:dyDescent="0.3">
      <c r="A149" s="60" t="s">
        <v>248</v>
      </c>
      <c r="B149" s="30" t="s">
        <v>175</v>
      </c>
      <c r="C149" s="58" t="s">
        <v>31</v>
      </c>
      <c r="D149" s="39">
        <v>1</v>
      </c>
      <c r="E149" s="43">
        <f t="shared" si="23"/>
        <v>0</v>
      </c>
      <c r="F149" s="16"/>
      <c r="G149" s="16"/>
      <c r="H149" s="50">
        <f t="shared" si="24"/>
        <v>0</v>
      </c>
      <c r="I149" s="17" t="s">
        <v>162</v>
      </c>
    </row>
    <row r="150" spans="1:9" ht="15.6" x14ac:dyDescent="0.3">
      <c r="A150" s="60" t="s">
        <v>249</v>
      </c>
      <c r="B150" s="30" t="s">
        <v>176</v>
      </c>
      <c r="C150" s="58" t="s">
        <v>31</v>
      </c>
      <c r="D150" s="39">
        <v>1</v>
      </c>
      <c r="E150" s="43">
        <f t="shared" si="23"/>
        <v>0</v>
      </c>
      <c r="F150" s="16"/>
      <c r="G150" s="16"/>
      <c r="H150" s="50">
        <f t="shared" si="24"/>
        <v>0</v>
      </c>
      <c r="I150" s="17" t="s">
        <v>162</v>
      </c>
    </row>
    <row r="151" spans="1:9" ht="15.6" x14ac:dyDescent="0.3">
      <c r="A151" s="60" t="s">
        <v>250</v>
      </c>
      <c r="B151" s="30" t="s">
        <v>177</v>
      </c>
      <c r="C151" s="58" t="s">
        <v>31</v>
      </c>
      <c r="D151" s="39">
        <v>1</v>
      </c>
      <c r="E151" s="43">
        <f t="shared" si="23"/>
        <v>0</v>
      </c>
      <c r="F151" s="16"/>
      <c r="G151" s="16"/>
      <c r="H151" s="50">
        <f t="shared" si="24"/>
        <v>0</v>
      </c>
      <c r="I151" s="17" t="s">
        <v>162</v>
      </c>
    </row>
    <row r="152" spans="1:9" ht="15.6" x14ac:dyDescent="0.3">
      <c r="A152" s="60" t="s">
        <v>522</v>
      </c>
      <c r="B152" s="30" t="s">
        <v>219</v>
      </c>
      <c r="C152" s="58" t="s">
        <v>110</v>
      </c>
      <c r="D152" s="39">
        <v>1</v>
      </c>
      <c r="E152" s="43">
        <f t="shared" si="23"/>
        <v>0</v>
      </c>
      <c r="F152" s="16"/>
      <c r="G152" s="16"/>
      <c r="H152" s="50">
        <f t="shared" si="24"/>
        <v>0</v>
      </c>
      <c r="I152" s="17"/>
    </row>
    <row r="153" spans="1:9" ht="15.6" x14ac:dyDescent="0.3">
      <c r="A153" s="60" t="s">
        <v>523</v>
      </c>
      <c r="B153" s="30" t="s">
        <v>131</v>
      </c>
      <c r="C153" s="58" t="s">
        <v>31</v>
      </c>
      <c r="D153" s="39">
        <v>1</v>
      </c>
      <c r="E153" s="43">
        <f t="shared" si="23"/>
        <v>0</v>
      </c>
      <c r="F153" s="16"/>
      <c r="G153" s="16"/>
      <c r="H153" s="50">
        <f t="shared" si="24"/>
        <v>0</v>
      </c>
      <c r="I153" s="17"/>
    </row>
    <row r="154" spans="1:9" ht="15.6" x14ac:dyDescent="0.3">
      <c r="A154" s="60" t="s">
        <v>524</v>
      </c>
      <c r="B154" s="30" t="s">
        <v>132</v>
      </c>
      <c r="C154" s="58" t="s">
        <v>31</v>
      </c>
      <c r="D154" s="39">
        <v>1</v>
      </c>
      <c r="E154" s="43">
        <f t="shared" si="23"/>
        <v>0</v>
      </c>
      <c r="F154" s="16"/>
      <c r="G154" s="16"/>
      <c r="H154" s="50">
        <f t="shared" si="24"/>
        <v>0</v>
      </c>
      <c r="I154" s="17"/>
    </row>
    <row r="155" spans="1:9" ht="15.6" x14ac:dyDescent="0.3">
      <c r="A155" s="60" t="s">
        <v>525</v>
      </c>
      <c r="B155" s="30" t="s">
        <v>133</v>
      </c>
      <c r="C155" s="58" t="s">
        <v>31</v>
      </c>
      <c r="D155" s="39">
        <v>1</v>
      </c>
      <c r="E155" s="43">
        <f t="shared" si="23"/>
        <v>0</v>
      </c>
      <c r="F155" s="16"/>
      <c r="G155" s="16"/>
      <c r="H155" s="50">
        <f t="shared" si="24"/>
        <v>0</v>
      </c>
      <c r="I155" s="17"/>
    </row>
    <row r="156" spans="1:9" ht="15.6" x14ac:dyDescent="0.3">
      <c r="A156" s="70" t="s">
        <v>240</v>
      </c>
      <c r="B156" s="67" t="s">
        <v>137</v>
      </c>
      <c r="C156" s="62"/>
      <c r="D156" s="69"/>
      <c r="E156" s="71"/>
      <c r="F156" s="64"/>
      <c r="G156" s="64"/>
      <c r="H156" s="65"/>
      <c r="I156" s="66"/>
    </row>
    <row r="157" spans="1:9" ht="15.6" x14ac:dyDescent="0.3">
      <c r="A157" s="60" t="s">
        <v>251</v>
      </c>
      <c r="B157" s="30" t="s">
        <v>178</v>
      </c>
      <c r="C157" s="58" t="s">
        <v>110</v>
      </c>
      <c r="D157" s="39">
        <v>3</v>
      </c>
      <c r="E157" s="43">
        <f t="shared" ref="E157:E164" si="25">F157+G157</f>
        <v>0</v>
      </c>
      <c r="F157" s="16"/>
      <c r="G157" s="16"/>
      <c r="H157" s="50">
        <f t="shared" ref="H157:H164" si="26">E157*D157</f>
        <v>0</v>
      </c>
      <c r="I157" s="17"/>
    </row>
    <row r="158" spans="1:9" ht="15.6" x14ac:dyDescent="0.3">
      <c r="A158" s="60" t="s">
        <v>252</v>
      </c>
      <c r="B158" s="30" t="s">
        <v>139</v>
      </c>
      <c r="C158" s="58" t="s">
        <v>110</v>
      </c>
      <c r="D158" s="39">
        <v>1</v>
      </c>
      <c r="E158" s="43">
        <f t="shared" si="25"/>
        <v>0</v>
      </c>
      <c r="F158" s="16"/>
      <c r="G158" s="16"/>
      <c r="H158" s="50">
        <f t="shared" si="26"/>
        <v>0</v>
      </c>
      <c r="I158" s="17"/>
    </row>
    <row r="159" spans="1:9" ht="15.6" x14ac:dyDescent="0.3">
      <c r="A159" s="60" t="s">
        <v>253</v>
      </c>
      <c r="B159" s="30" t="s">
        <v>141</v>
      </c>
      <c r="C159" s="58" t="s">
        <v>24</v>
      </c>
      <c r="D159" s="39">
        <v>15</v>
      </c>
      <c r="E159" s="43">
        <f t="shared" si="25"/>
        <v>0</v>
      </c>
      <c r="F159" s="16"/>
      <c r="G159" s="16"/>
      <c r="H159" s="50">
        <f t="shared" si="26"/>
        <v>0</v>
      </c>
      <c r="I159" s="17"/>
    </row>
    <row r="160" spans="1:9" ht="15.6" x14ac:dyDescent="0.3">
      <c r="A160" s="60" t="s">
        <v>254</v>
      </c>
      <c r="B160" s="30" t="s">
        <v>142</v>
      </c>
      <c r="C160" s="58" t="s">
        <v>24</v>
      </c>
      <c r="D160" s="39">
        <v>15</v>
      </c>
      <c r="E160" s="43">
        <f t="shared" si="25"/>
        <v>0</v>
      </c>
      <c r="F160" s="16"/>
      <c r="G160" s="16"/>
      <c r="H160" s="50">
        <f t="shared" si="26"/>
        <v>0</v>
      </c>
      <c r="I160" s="17"/>
    </row>
    <row r="161" spans="1:9" ht="15.6" x14ac:dyDescent="0.3">
      <c r="A161" s="60" t="s">
        <v>255</v>
      </c>
      <c r="B161" s="30" t="s">
        <v>143</v>
      </c>
      <c r="C161" s="58" t="s">
        <v>24</v>
      </c>
      <c r="D161" s="39">
        <v>15</v>
      </c>
      <c r="E161" s="43">
        <f t="shared" si="25"/>
        <v>0</v>
      </c>
      <c r="F161" s="16"/>
      <c r="G161" s="16"/>
      <c r="H161" s="50">
        <f t="shared" si="26"/>
        <v>0</v>
      </c>
      <c r="I161" s="17"/>
    </row>
    <row r="162" spans="1:9" ht="15.6" x14ac:dyDescent="0.3">
      <c r="A162" s="60" t="s">
        <v>256</v>
      </c>
      <c r="B162" s="30" t="s">
        <v>144</v>
      </c>
      <c r="C162" s="58" t="s">
        <v>24</v>
      </c>
      <c r="D162" s="39">
        <v>70</v>
      </c>
      <c r="E162" s="43">
        <f t="shared" si="25"/>
        <v>0</v>
      </c>
      <c r="F162" s="16"/>
      <c r="G162" s="16"/>
      <c r="H162" s="50">
        <f t="shared" si="26"/>
        <v>0</v>
      </c>
      <c r="I162" s="17"/>
    </row>
    <row r="163" spans="1:9" ht="15.6" x14ac:dyDescent="0.3">
      <c r="A163" s="60" t="s">
        <v>257</v>
      </c>
      <c r="B163" s="80" t="s">
        <v>145</v>
      </c>
      <c r="C163" s="72" t="s">
        <v>24</v>
      </c>
      <c r="D163" s="79">
        <v>15</v>
      </c>
      <c r="E163" s="43">
        <f t="shared" si="25"/>
        <v>0</v>
      </c>
      <c r="F163" s="49"/>
      <c r="G163" s="49"/>
      <c r="H163" s="50">
        <f t="shared" si="26"/>
        <v>0</v>
      </c>
      <c r="I163" s="51"/>
    </row>
    <row r="164" spans="1:9" ht="15.6" x14ac:dyDescent="0.3">
      <c r="A164" s="60" t="s">
        <v>258</v>
      </c>
      <c r="B164" s="30" t="s">
        <v>146</v>
      </c>
      <c r="C164" s="58" t="s">
        <v>110</v>
      </c>
      <c r="D164" s="39">
        <v>1</v>
      </c>
      <c r="E164" s="43">
        <f t="shared" si="25"/>
        <v>0</v>
      </c>
      <c r="F164" s="16"/>
      <c r="G164" s="16"/>
      <c r="H164" s="50">
        <f t="shared" si="26"/>
        <v>0</v>
      </c>
      <c r="I164" s="17"/>
    </row>
    <row r="165" spans="1:9" ht="15.6" x14ac:dyDescent="0.3">
      <c r="A165" s="70" t="s">
        <v>241</v>
      </c>
      <c r="B165" s="67" t="s">
        <v>153</v>
      </c>
      <c r="C165" s="62"/>
      <c r="D165" s="69"/>
      <c r="E165" s="71"/>
      <c r="F165" s="64"/>
      <c r="G165" s="64"/>
      <c r="H165" s="65"/>
      <c r="I165" s="66"/>
    </row>
    <row r="166" spans="1:9" ht="15.6" x14ac:dyDescent="0.3">
      <c r="A166" s="60" t="s">
        <v>259</v>
      </c>
      <c r="B166" s="30" t="s">
        <v>154</v>
      </c>
      <c r="C166" s="58" t="s">
        <v>94</v>
      </c>
      <c r="D166" s="39">
        <v>5</v>
      </c>
      <c r="E166" s="43">
        <f t="shared" ref="E166:E168" si="27">F166+G166</f>
        <v>0</v>
      </c>
      <c r="F166" s="16"/>
      <c r="G166" s="16"/>
      <c r="H166" s="50">
        <f t="shared" ref="H166:H168" si="28">E166*D166</f>
        <v>0</v>
      </c>
      <c r="I166" s="17"/>
    </row>
    <row r="167" spans="1:9" ht="15.6" x14ac:dyDescent="0.3">
      <c r="A167" s="60" t="s">
        <v>260</v>
      </c>
      <c r="B167" s="30" t="s">
        <v>179</v>
      </c>
      <c r="C167" s="58" t="s">
        <v>31</v>
      </c>
      <c r="D167" s="39">
        <v>1</v>
      </c>
      <c r="E167" s="43">
        <f t="shared" si="27"/>
        <v>0</v>
      </c>
      <c r="F167" s="16"/>
      <c r="G167" s="16"/>
      <c r="H167" s="50">
        <f t="shared" si="28"/>
        <v>0</v>
      </c>
      <c r="I167" s="17"/>
    </row>
    <row r="168" spans="1:9" ht="15.6" x14ac:dyDescent="0.3">
      <c r="A168" s="60" t="s">
        <v>261</v>
      </c>
      <c r="B168" s="30" t="s">
        <v>180</v>
      </c>
      <c r="C168" s="58" t="s">
        <v>31</v>
      </c>
      <c r="D168" s="39">
        <v>1</v>
      </c>
      <c r="E168" s="43">
        <f t="shared" si="27"/>
        <v>0</v>
      </c>
      <c r="F168" s="16"/>
      <c r="G168" s="16"/>
      <c r="H168" s="50">
        <f t="shared" si="28"/>
        <v>0</v>
      </c>
      <c r="I168" s="17"/>
    </row>
    <row r="169" spans="1:9" ht="15.6" x14ac:dyDescent="0.3">
      <c r="A169" s="70" t="s">
        <v>242</v>
      </c>
      <c r="B169" s="67" t="s">
        <v>156</v>
      </c>
      <c r="C169" s="62"/>
      <c r="D169" s="69"/>
      <c r="E169" s="71"/>
      <c r="F169" s="64"/>
      <c r="G169" s="64"/>
      <c r="H169" s="65"/>
      <c r="I169" s="66"/>
    </row>
    <row r="170" spans="1:9" ht="15.6" x14ac:dyDescent="0.3">
      <c r="A170" s="60" t="s">
        <v>245</v>
      </c>
      <c r="B170" s="30" t="s">
        <v>157</v>
      </c>
      <c r="C170" s="58" t="s">
        <v>24</v>
      </c>
      <c r="D170" s="39">
        <v>5</v>
      </c>
      <c r="E170" s="43">
        <f t="shared" ref="E170:E173" si="29">F170+G170</f>
        <v>0</v>
      </c>
      <c r="F170" s="16"/>
      <c r="G170" s="16"/>
      <c r="H170" s="50">
        <f t="shared" ref="H170:H173" si="30">E170*D170</f>
        <v>0</v>
      </c>
      <c r="I170" s="17"/>
    </row>
    <row r="171" spans="1:9" ht="15.6" x14ac:dyDescent="0.3">
      <c r="A171" s="60" t="s">
        <v>246</v>
      </c>
      <c r="B171" s="30" t="s">
        <v>158</v>
      </c>
      <c r="C171" s="58" t="s">
        <v>31</v>
      </c>
      <c r="D171" s="39">
        <v>1</v>
      </c>
      <c r="E171" s="43">
        <f t="shared" si="29"/>
        <v>0</v>
      </c>
      <c r="F171" s="16"/>
      <c r="G171" s="16"/>
      <c r="H171" s="50">
        <f t="shared" si="30"/>
        <v>0</v>
      </c>
      <c r="I171" s="17"/>
    </row>
    <row r="172" spans="1:9" ht="15.6" x14ac:dyDescent="0.3">
      <c r="A172" s="60" t="s">
        <v>243</v>
      </c>
      <c r="B172" s="30" t="s">
        <v>159</v>
      </c>
      <c r="C172" s="58" t="s">
        <v>110</v>
      </c>
      <c r="D172" s="39">
        <v>1</v>
      </c>
      <c r="E172" s="43">
        <f t="shared" si="29"/>
        <v>0</v>
      </c>
      <c r="F172" s="16"/>
      <c r="G172" s="16"/>
      <c r="H172" s="50">
        <f t="shared" si="30"/>
        <v>0</v>
      </c>
      <c r="I172" s="17"/>
    </row>
    <row r="173" spans="1:9" ht="15.6" x14ac:dyDescent="0.3">
      <c r="A173" s="60" t="s">
        <v>244</v>
      </c>
      <c r="B173" s="30" t="s">
        <v>160</v>
      </c>
      <c r="C173" s="58" t="s">
        <v>110</v>
      </c>
      <c r="D173" s="39">
        <v>1</v>
      </c>
      <c r="E173" s="43">
        <f t="shared" si="29"/>
        <v>0</v>
      </c>
      <c r="F173" s="16"/>
      <c r="G173" s="16"/>
      <c r="H173" s="50">
        <f t="shared" si="30"/>
        <v>0</v>
      </c>
      <c r="I173" s="17"/>
    </row>
    <row r="174" spans="1:9" ht="15.6" x14ac:dyDescent="0.3">
      <c r="A174" s="23"/>
      <c r="B174" s="28" t="s">
        <v>164</v>
      </c>
      <c r="C174" s="33"/>
      <c r="D174" s="41"/>
      <c r="E174" s="29"/>
      <c r="F174" s="16"/>
      <c r="G174" s="16"/>
      <c r="H174" s="18">
        <f>SUM(H129:H173)</f>
        <v>0</v>
      </c>
      <c r="I174" s="17"/>
    </row>
    <row r="175" spans="1:9" x14ac:dyDescent="0.3">
      <c r="A175" s="44">
        <v>5</v>
      </c>
      <c r="B175" s="45" t="s">
        <v>262</v>
      </c>
      <c r="C175" s="44"/>
      <c r="D175" s="46"/>
      <c r="E175" s="47"/>
      <c r="F175" s="46"/>
      <c r="G175" s="46"/>
      <c r="H175" s="46"/>
      <c r="I175" s="47" t="s">
        <v>346</v>
      </c>
    </row>
    <row r="176" spans="1:9" ht="15.6" x14ac:dyDescent="0.3">
      <c r="A176" s="70" t="s">
        <v>279</v>
      </c>
      <c r="B176" s="67" t="s">
        <v>96</v>
      </c>
      <c r="C176" s="68"/>
      <c r="D176" s="69"/>
      <c r="E176" s="71"/>
      <c r="F176" s="64"/>
      <c r="G176" s="64"/>
      <c r="H176" s="65"/>
      <c r="I176" s="66"/>
    </row>
    <row r="177" spans="1:9" ht="15.6" x14ac:dyDescent="0.3">
      <c r="A177" s="60" t="s">
        <v>280</v>
      </c>
      <c r="B177" s="30" t="s">
        <v>97</v>
      </c>
      <c r="C177" s="31" t="s">
        <v>94</v>
      </c>
      <c r="D177" s="39">
        <v>140</v>
      </c>
      <c r="E177" s="43">
        <f t="shared" ref="E177:E184" si="31">F177+G177</f>
        <v>0</v>
      </c>
      <c r="F177" s="16"/>
      <c r="G177" s="16"/>
      <c r="H177" s="50">
        <f t="shared" ref="H177:H184" si="32">E177*D177</f>
        <v>0</v>
      </c>
      <c r="I177" s="17"/>
    </row>
    <row r="178" spans="1:9" ht="15.6" x14ac:dyDescent="0.3">
      <c r="A178" s="60" t="s">
        <v>281</v>
      </c>
      <c r="B178" s="30" t="s">
        <v>98</v>
      </c>
      <c r="C178" s="58" t="s">
        <v>23</v>
      </c>
      <c r="D178" s="39">
        <v>102</v>
      </c>
      <c r="E178" s="43">
        <f t="shared" si="31"/>
        <v>0</v>
      </c>
      <c r="F178" s="16"/>
      <c r="G178" s="16"/>
      <c r="H178" s="50">
        <f t="shared" si="32"/>
        <v>0</v>
      </c>
      <c r="I178" s="17"/>
    </row>
    <row r="179" spans="1:9" ht="15.6" x14ac:dyDescent="0.3">
      <c r="A179" s="60" t="s">
        <v>282</v>
      </c>
      <c r="B179" s="30" t="s">
        <v>99</v>
      </c>
      <c r="C179" s="58" t="s">
        <v>23</v>
      </c>
      <c r="D179" s="39">
        <v>102</v>
      </c>
      <c r="E179" s="43">
        <f t="shared" si="31"/>
        <v>0</v>
      </c>
      <c r="F179" s="16"/>
      <c r="G179" s="16"/>
      <c r="H179" s="50">
        <f t="shared" si="32"/>
        <v>0</v>
      </c>
      <c r="I179" s="17"/>
    </row>
    <row r="180" spans="1:9" ht="15.6" x14ac:dyDescent="0.3">
      <c r="A180" s="60" t="s">
        <v>283</v>
      </c>
      <c r="B180" s="30" t="s">
        <v>92</v>
      </c>
      <c r="C180" s="58" t="s">
        <v>94</v>
      </c>
      <c r="D180" s="39">
        <v>147</v>
      </c>
      <c r="E180" s="43">
        <f t="shared" si="31"/>
        <v>0</v>
      </c>
      <c r="F180" s="16"/>
      <c r="G180" s="16"/>
      <c r="H180" s="50">
        <f t="shared" si="32"/>
        <v>0</v>
      </c>
      <c r="I180" s="17"/>
    </row>
    <row r="181" spans="1:9" ht="15.6" x14ac:dyDescent="0.3">
      <c r="A181" s="60" t="s">
        <v>284</v>
      </c>
      <c r="B181" s="30" t="s">
        <v>264</v>
      </c>
      <c r="C181" s="58" t="s">
        <v>23</v>
      </c>
      <c r="D181" s="39">
        <v>102</v>
      </c>
      <c r="E181" s="43">
        <f t="shared" si="31"/>
        <v>0</v>
      </c>
      <c r="F181" s="16"/>
      <c r="G181" s="16"/>
      <c r="H181" s="50">
        <f t="shared" si="32"/>
        <v>0</v>
      </c>
      <c r="I181" s="17" t="s">
        <v>347</v>
      </c>
    </row>
    <row r="182" spans="1:9" ht="15.6" x14ac:dyDescent="0.3">
      <c r="A182" s="60" t="s">
        <v>285</v>
      </c>
      <c r="B182" s="30" t="s">
        <v>100</v>
      </c>
      <c r="C182" s="58" t="s">
        <v>23</v>
      </c>
      <c r="D182" s="39">
        <v>102</v>
      </c>
      <c r="E182" s="43">
        <f t="shared" si="31"/>
        <v>0</v>
      </c>
      <c r="F182" s="16"/>
      <c r="G182" s="16"/>
      <c r="H182" s="50">
        <f t="shared" si="32"/>
        <v>0</v>
      </c>
      <c r="I182" s="17"/>
    </row>
    <row r="183" spans="1:9" ht="46.8" x14ac:dyDescent="0.3">
      <c r="A183" s="60" t="s">
        <v>286</v>
      </c>
      <c r="B183" s="30" t="s">
        <v>166</v>
      </c>
      <c r="C183" s="58" t="s">
        <v>31</v>
      </c>
      <c r="D183" s="39">
        <v>1</v>
      </c>
      <c r="E183" s="43">
        <f t="shared" si="31"/>
        <v>0</v>
      </c>
      <c r="F183" s="16"/>
      <c r="G183" s="16"/>
      <c r="H183" s="50">
        <f t="shared" si="32"/>
        <v>0</v>
      </c>
      <c r="I183" s="17"/>
    </row>
    <row r="184" spans="1:9" ht="15.6" x14ac:dyDescent="0.3">
      <c r="A184" s="60" t="s">
        <v>287</v>
      </c>
      <c r="B184" s="30" t="s">
        <v>265</v>
      </c>
      <c r="C184" s="58" t="s">
        <v>23</v>
      </c>
      <c r="D184" s="39">
        <v>5.5</v>
      </c>
      <c r="E184" s="43">
        <f t="shared" si="31"/>
        <v>0</v>
      </c>
      <c r="F184" s="16"/>
      <c r="G184" s="16"/>
      <c r="H184" s="50">
        <f t="shared" si="32"/>
        <v>0</v>
      </c>
      <c r="I184" s="17"/>
    </row>
    <row r="185" spans="1:9" ht="15.6" x14ac:dyDescent="0.3">
      <c r="A185" s="70" t="s">
        <v>288</v>
      </c>
      <c r="B185" s="67" t="s">
        <v>103</v>
      </c>
      <c r="C185" s="73"/>
      <c r="D185" s="74"/>
      <c r="E185" s="71"/>
      <c r="F185" s="75"/>
      <c r="G185" s="75"/>
      <c r="H185" s="76"/>
      <c r="I185" s="77"/>
    </row>
    <row r="186" spans="1:9" ht="15.6" x14ac:dyDescent="0.3">
      <c r="A186" s="60" t="s">
        <v>289</v>
      </c>
      <c r="B186" s="30" t="s">
        <v>168</v>
      </c>
      <c r="C186" s="58" t="s">
        <v>24</v>
      </c>
      <c r="D186" s="39">
        <v>178</v>
      </c>
      <c r="E186" s="43">
        <f t="shared" ref="E186:E192" si="33">F186+G186</f>
        <v>0</v>
      </c>
      <c r="F186" s="16"/>
      <c r="G186" s="16"/>
      <c r="H186" s="50">
        <f t="shared" ref="H186:H192" si="34">E186*D186</f>
        <v>0</v>
      </c>
      <c r="I186" s="17"/>
    </row>
    <row r="187" spans="1:9" ht="15.6" x14ac:dyDescent="0.3">
      <c r="A187" s="60" t="s">
        <v>290</v>
      </c>
      <c r="B187" s="30" t="s">
        <v>169</v>
      </c>
      <c r="C187" s="58" t="s">
        <v>23</v>
      </c>
      <c r="D187" s="39">
        <v>49</v>
      </c>
      <c r="E187" s="43">
        <f t="shared" si="33"/>
        <v>0</v>
      </c>
      <c r="F187" s="16"/>
      <c r="G187" s="16"/>
      <c r="H187" s="50">
        <f t="shared" si="34"/>
        <v>0</v>
      </c>
      <c r="I187" s="17"/>
    </row>
    <row r="188" spans="1:9" ht="15.6" x14ac:dyDescent="0.3">
      <c r="A188" s="60" t="s">
        <v>291</v>
      </c>
      <c r="B188" s="30" t="s">
        <v>99</v>
      </c>
      <c r="C188" s="58" t="s">
        <v>23</v>
      </c>
      <c r="D188" s="39">
        <v>98</v>
      </c>
      <c r="E188" s="43">
        <f t="shared" si="33"/>
        <v>0</v>
      </c>
      <c r="F188" s="16"/>
      <c r="G188" s="16"/>
      <c r="H188" s="50">
        <f t="shared" si="34"/>
        <v>0</v>
      </c>
      <c r="I188" s="17"/>
    </row>
    <row r="189" spans="1:9" ht="15.6" x14ac:dyDescent="0.3">
      <c r="A189" s="60" t="s">
        <v>292</v>
      </c>
      <c r="B189" s="30" t="s">
        <v>92</v>
      </c>
      <c r="C189" s="58" t="s">
        <v>24</v>
      </c>
      <c r="D189" s="39">
        <v>98</v>
      </c>
      <c r="E189" s="43">
        <f t="shared" si="33"/>
        <v>0</v>
      </c>
      <c r="F189" s="16"/>
      <c r="G189" s="16"/>
      <c r="H189" s="50">
        <f t="shared" si="34"/>
        <v>0</v>
      </c>
      <c r="I189" s="17"/>
    </row>
    <row r="190" spans="1:9" ht="15.6" x14ac:dyDescent="0.3">
      <c r="A190" s="60" t="s">
        <v>293</v>
      </c>
      <c r="B190" s="30" t="s">
        <v>266</v>
      </c>
      <c r="C190" s="58" t="s">
        <v>23</v>
      </c>
      <c r="D190" s="39">
        <v>49</v>
      </c>
      <c r="E190" s="43">
        <f t="shared" si="33"/>
        <v>0</v>
      </c>
      <c r="F190" s="16"/>
      <c r="G190" s="16"/>
      <c r="H190" s="50">
        <f t="shared" si="34"/>
        <v>0</v>
      </c>
      <c r="I190" s="17" t="s">
        <v>347</v>
      </c>
    </row>
    <row r="191" spans="1:9" ht="15.6" x14ac:dyDescent="0.3">
      <c r="A191" s="60" t="s">
        <v>294</v>
      </c>
      <c r="B191" s="30" t="s">
        <v>100</v>
      </c>
      <c r="C191" s="58" t="s">
        <v>23</v>
      </c>
      <c r="D191" s="39">
        <v>49</v>
      </c>
      <c r="E191" s="43">
        <f t="shared" si="33"/>
        <v>0</v>
      </c>
      <c r="F191" s="16"/>
      <c r="G191" s="16"/>
      <c r="H191" s="50">
        <f t="shared" si="34"/>
        <v>0</v>
      </c>
      <c r="I191" s="17"/>
    </row>
    <row r="192" spans="1:9" ht="31.2" x14ac:dyDescent="0.3">
      <c r="A192" s="60" t="s">
        <v>295</v>
      </c>
      <c r="B192" s="30" t="s">
        <v>267</v>
      </c>
      <c r="C192" s="58" t="s">
        <v>110</v>
      </c>
      <c r="D192" s="39">
        <v>1</v>
      </c>
      <c r="E192" s="43">
        <f t="shared" si="33"/>
        <v>0</v>
      </c>
      <c r="F192" s="16"/>
      <c r="G192" s="16"/>
      <c r="H192" s="50">
        <f t="shared" si="34"/>
        <v>0</v>
      </c>
      <c r="I192" s="17"/>
    </row>
    <row r="193" spans="1:9" ht="15.6" x14ac:dyDescent="0.3">
      <c r="A193" s="70" t="s">
        <v>296</v>
      </c>
      <c r="B193" s="67" t="s">
        <v>112</v>
      </c>
      <c r="C193" s="62"/>
      <c r="D193" s="69"/>
      <c r="E193" s="71"/>
      <c r="F193" s="64"/>
      <c r="G193" s="64"/>
      <c r="H193" s="65"/>
      <c r="I193" s="66"/>
    </row>
    <row r="194" spans="1:9" ht="15.6" x14ac:dyDescent="0.3">
      <c r="A194" s="60" t="s">
        <v>297</v>
      </c>
      <c r="B194" s="30" t="s">
        <v>113</v>
      </c>
      <c r="C194" s="58" t="s">
        <v>30</v>
      </c>
      <c r="D194" s="39">
        <v>35</v>
      </c>
      <c r="E194" s="43">
        <f t="shared" ref="E194:E203" si="35">F194+G194</f>
        <v>0</v>
      </c>
      <c r="F194" s="16"/>
      <c r="G194" s="16"/>
      <c r="H194" s="50">
        <f t="shared" ref="H194:H203" si="36">E194*D194</f>
        <v>0</v>
      </c>
      <c r="I194" s="17"/>
    </row>
    <row r="195" spans="1:9" ht="15.6" x14ac:dyDescent="0.3">
      <c r="A195" s="60" t="s">
        <v>298</v>
      </c>
      <c r="B195" s="30" t="s">
        <v>114</v>
      </c>
      <c r="C195" s="58" t="s">
        <v>31</v>
      </c>
      <c r="D195" s="39">
        <v>340</v>
      </c>
      <c r="E195" s="43">
        <f t="shared" si="35"/>
        <v>0</v>
      </c>
      <c r="F195" s="16"/>
      <c r="G195" s="16"/>
      <c r="H195" s="50">
        <f t="shared" si="36"/>
        <v>0</v>
      </c>
      <c r="I195" s="17"/>
    </row>
    <row r="196" spans="1:9" ht="15.6" x14ac:dyDescent="0.3">
      <c r="A196" s="60" t="s">
        <v>299</v>
      </c>
      <c r="B196" s="30" t="s">
        <v>268</v>
      </c>
      <c r="C196" s="58" t="s">
        <v>23</v>
      </c>
      <c r="D196" s="39">
        <v>35</v>
      </c>
      <c r="E196" s="43">
        <f t="shared" si="35"/>
        <v>0</v>
      </c>
      <c r="F196" s="16"/>
      <c r="G196" s="16"/>
      <c r="H196" s="50">
        <f t="shared" si="36"/>
        <v>0</v>
      </c>
      <c r="I196" s="17"/>
    </row>
    <row r="197" spans="1:9" ht="15.6" x14ac:dyDescent="0.3">
      <c r="A197" s="60" t="s">
        <v>300</v>
      </c>
      <c r="B197" s="30" t="s">
        <v>116</v>
      </c>
      <c r="C197" s="58" t="s">
        <v>23</v>
      </c>
      <c r="D197" s="39">
        <v>30</v>
      </c>
      <c r="E197" s="43">
        <f t="shared" si="35"/>
        <v>0</v>
      </c>
      <c r="F197" s="16"/>
      <c r="G197" s="16"/>
      <c r="H197" s="50">
        <f t="shared" si="36"/>
        <v>0</v>
      </c>
      <c r="I197" s="17"/>
    </row>
    <row r="198" spans="1:9" ht="15.6" x14ac:dyDescent="0.3">
      <c r="A198" s="60" t="s">
        <v>301</v>
      </c>
      <c r="B198" s="30" t="s">
        <v>117</v>
      </c>
      <c r="C198" s="58" t="s">
        <v>23</v>
      </c>
      <c r="D198" s="39">
        <v>60</v>
      </c>
      <c r="E198" s="43">
        <f t="shared" si="35"/>
        <v>0</v>
      </c>
      <c r="F198" s="16"/>
      <c r="G198" s="16"/>
      <c r="H198" s="50">
        <f t="shared" si="36"/>
        <v>0</v>
      </c>
      <c r="I198" s="17"/>
    </row>
    <row r="199" spans="1:9" ht="15.6" x14ac:dyDescent="0.3">
      <c r="A199" s="60" t="s">
        <v>302</v>
      </c>
      <c r="B199" s="30" t="s">
        <v>118</v>
      </c>
      <c r="C199" s="58" t="s">
        <v>23</v>
      </c>
      <c r="D199" s="39">
        <v>60</v>
      </c>
      <c r="E199" s="43">
        <f t="shared" si="35"/>
        <v>0</v>
      </c>
      <c r="F199" s="16"/>
      <c r="G199" s="16"/>
      <c r="H199" s="50">
        <f t="shared" si="36"/>
        <v>0</v>
      </c>
      <c r="I199" s="17"/>
    </row>
    <row r="200" spans="1:9" ht="15.6" x14ac:dyDescent="0.3">
      <c r="A200" s="60" t="s">
        <v>303</v>
      </c>
      <c r="B200" s="30" t="s">
        <v>269</v>
      </c>
      <c r="C200" s="58" t="s">
        <v>24</v>
      </c>
      <c r="D200" s="39">
        <v>30</v>
      </c>
      <c r="E200" s="43">
        <f t="shared" si="35"/>
        <v>0</v>
      </c>
      <c r="F200" s="16"/>
      <c r="G200" s="16"/>
      <c r="H200" s="50">
        <f t="shared" si="36"/>
        <v>0</v>
      </c>
      <c r="I200" s="17"/>
    </row>
    <row r="201" spans="1:9" ht="15.6" x14ac:dyDescent="0.3">
      <c r="A201" s="60" t="s">
        <v>305</v>
      </c>
      <c r="B201" s="30" t="s">
        <v>120</v>
      </c>
      <c r="C201" s="58" t="s">
        <v>24</v>
      </c>
      <c r="D201" s="39">
        <v>15</v>
      </c>
      <c r="E201" s="43">
        <f t="shared" si="35"/>
        <v>0</v>
      </c>
      <c r="F201" s="16"/>
      <c r="G201" s="16"/>
      <c r="H201" s="50">
        <f t="shared" si="36"/>
        <v>0</v>
      </c>
      <c r="I201" s="17"/>
    </row>
    <row r="202" spans="1:9" ht="15.6" x14ac:dyDescent="0.3">
      <c r="A202" s="60" t="s">
        <v>306</v>
      </c>
      <c r="B202" s="30" t="s">
        <v>121</v>
      </c>
      <c r="C202" s="58" t="s">
        <v>24</v>
      </c>
      <c r="D202" s="39">
        <v>30</v>
      </c>
      <c r="E202" s="43">
        <f t="shared" si="35"/>
        <v>0</v>
      </c>
      <c r="F202" s="16"/>
      <c r="G202" s="16"/>
      <c r="H202" s="50">
        <f t="shared" si="36"/>
        <v>0</v>
      </c>
      <c r="I202" s="17"/>
    </row>
    <row r="203" spans="1:9" ht="15.6" x14ac:dyDescent="0.3">
      <c r="A203" s="60" t="s">
        <v>307</v>
      </c>
      <c r="B203" s="30" t="s">
        <v>122</v>
      </c>
      <c r="C203" s="58" t="s">
        <v>23</v>
      </c>
      <c r="D203" s="39">
        <v>29</v>
      </c>
      <c r="E203" s="43">
        <f t="shared" si="35"/>
        <v>0</v>
      </c>
      <c r="F203" s="16"/>
      <c r="G203" s="16"/>
      <c r="H203" s="50">
        <f t="shared" si="36"/>
        <v>0</v>
      </c>
      <c r="I203" s="17"/>
    </row>
    <row r="204" spans="1:9" ht="15.6" x14ac:dyDescent="0.3">
      <c r="A204" s="70" t="s">
        <v>304</v>
      </c>
      <c r="B204" s="67" t="s">
        <v>270</v>
      </c>
      <c r="C204" s="62"/>
      <c r="D204" s="69"/>
      <c r="E204" s="71"/>
      <c r="F204" s="64"/>
      <c r="G204" s="64"/>
      <c r="H204" s="65"/>
      <c r="I204" s="66"/>
    </row>
    <row r="205" spans="1:9" ht="15.6" x14ac:dyDescent="0.3">
      <c r="A205" s="60" t="s">
        <v>308</v>
      </c>
      <c r="B205" s="30" t="s">
        <v>271</v>
      </c>
      <c r="C205" s="58" t="s">
        <v>30</v>
      </c>
      <c r="D205" s="39">
        <v>1.25</v>
      </c>
      <c r="E205" s="43">
        <f t="shared" ref="E205:E212" si="37">F205+G205</f>
        <v>0</v>
      </c>
      <c r="F205" s="16"/>
      <c r="G205" s="16"/>
      <c r="H205" s="50">
        <f t="shared" ref="H205:H212" si="38">E205*D205</f>
        <v>0</v>
      </c>
      <c r="I205" s="17"/>
    </row>
    <row r="206" spans="1:9" ht="15.6" x14ac:dyDescent="0.3">
      <c r="A206" s="60" t="s">
        <v>309</v>
      </c>
      <c r="B206" s="30" t="s">
        <v>272</v>
      </c>
      <c r="C206" s="58" t="s">
        <v>30</v>
      </c>
      <c r="D206" s="39">
        <v>3.68</v>
      </c>
      <c r="E206" s="43">
        <f t="shared" si="37"/>
        <v>0</v>
      </c>
      <c r="F206" s="16"/>
      <c r="G206" s="16"/>
      <c r="H206" s="50">
        <f t="shared" si="38"/>
        <v>0</v>
      </c>
      <c r="I206" s="17"/>
    </row>
    <row r="207" spans="1:9" ht="15.6" x14ac:dyDescent="0.3">
      <c r="A207" s="60" t="s">
        <v>310</v>
      </c>
      <c r="B207" s="30" t="s">
        <v>273</v>
      </c>
      <c r="C207" s="58" t="s">
        <v>23</v>
      </c>
      <c r="D207" s="39">
        <v>24.31</v>
      </c>
      <c r="E207" s="43">
        <f t="shared" si="37"/>
        <v>0</v>
      </c>
      <c r="F207" s="16"/>
      <c r="G207" s="16"/>
      <c r="H207" s="50">
        <f t="shared" si="38"/>
        <v>0</v>
      </c>
      <c r="I207" s="17"/>
    </row>
    <row r="208" spans="1:9" ht="15.6" x14ac:dyDescent="0.3">
      <c r="A208" s="60" t="s">
        <v>311</v>
      </c>
      <c r="B208" s="30" t="s">
        <v>274</v>
      </c>
      <c r="C208" s="58" t="s">
        <v>23</v>
      </c>
      <c r="D208" s="39">
        <v>24.31</v>
      </c>
      <c r="E208" s="43">
        <f t="shared" si="37"/>
        <v>0</v>
      </c>
      <c r="F208" s="16"/>
      <c r="G208" s="16"/>
      <c r="H208" s="50">
        <f t="shared" si="38"/>
        <v>0</v>
      </c>
      <c r="I208" s="17"/>
    </row>
    <row r="209" spans="1:9" ht="31.2" x14ac:dyDescent="0.3">
      <c r="A209" s="60" t="s">
        <v>312</v>
      </c>
      <c r="B209" s="30" t="s">
        <v>275</v>
      </c>
      <c r="C209" s="58" t="s">
        <v>23</v>
      </c>
      <c r="D209" s="39">
        <v>11.9</v>
      </c>
      <c r="E209" s="43">
        <f t="shared" si="37"/>
        <v>0</v>
      </c>
      <c r="F209" s="16"/>
      <c r="G209" s="16"/>
      <c r="H209" s="50">
        <f t="shared" si="38"/>
        <v>0</v>
      </c>
      <c r="I209" s="17" t="s">
        <v>348</v>
      </c>
    </row>
    <row r="210" spans="1:9" ht="15.6" x14ac:dyDescent="0.3">
      <c r="A210" s="60" t="s">
        <v>313</v>
      </c>
      <c r="B210" s="30" t="s">
        <v>276</v>
      </c>
      <c r="C210" s="58" t="s">
        <v>110</v>
      </c>
      <c r="D210" s="39">
        <v>1</v>
      </c>
      <c r="E210" s="43">
        <f t="shared" si="37"/>
        <v>0</v>
      </c>
      <c r="F210" s="16"/>
      <c r="G210" s="16"/>
      <c r="H210" s="50">
        <f t="shared" si="38"/>
        <v>0</v>
      </c>
      <c r="I210" s="17" t="s">
        <v>348</v>
      </c>
    </row>
    <row r="211" spans="1:9" ht="15.6" x14ac:dyDescent="0.3">
      <c r="A211" s="60" t="s">
        <v>314</v>
      </c>
      <c r="B211" s="30" t="s">
        <v>277</v>
      </c>
      <c r="C211" s="58" t="s">
        <v>110</v>
      </c>
      <c r="D211" s="39">
        <v>1</v>
      </c>
      <c r="E211" s="43">
        <f t="shared" si="37"/>
        <v>0</v>
      </c>
      <c r="F211" s="16"/>
      <c r="G211" s="16"/>
      <c r="H211" s="50">
        <f t="shared" si="38"/>
        <v>0</v>
      </c>
      <c r="I211" s="17"/>
    </row>
    <row r="212" spans="1:9" ht="15.6" x14ac:dyDescent="0.3">
      <c r="A212" s="60" t="s">
        <v>315</v>
      </c>
      <c r="B212" s="30" t="s">
        <v>122</v>
      </c>
      <c r="C212" s="58" t="s">
        <v>23</v>
      </c>
      <c r="D212" s="39">
        <v>14.7</v>
      </c>
      <c r="E212" s="43">
        <f t="shared" si="37"/>
        <v>0</v>
      </c>
      <c r="F212" s="16"/>
      <c r="G212" s="16"/>
      <c r="H212" s="50">
        <f t="shared" si="38"/>
        <v>0</v>
      </c>
      <c r="I212" s="17"/>
    </row>
    <row r="213" spans="1:9" ht="15.6" x14ac:dyDescent="0.3">
      <c r="A213" s="70" t="s">
        <v>316</v>
      </c>
      <c r="B213" s="67" t="s">
        <v>123</v>
      </c>
      <c r="C213" s="62"/>
      <c r="D213" s="69"/>
      <c r="E213" s="71"/>
      <c r="F213" s="64"/>
      <c r="G213" s="64"/>
      <c r="H213" s="65"/>
      <c r="I213" s="66"/>
    </row>
    <row r="214" spans="1:9" ht="15.6" x14ac:dyDescent="0.3">
      <c r="A214" s="60" t="s">
        <v>317</v>
      </c>
      <c r="B214" s="30" t="s">
        <v>124</v>
      </c>
      <c r="C214" s="58" t="s">
        <v>110</v>
      </c>
      <c r="D214" s="39">
        <v>1</v>
      </c>
      <c r="E214" s="43">
        <f t="shared" ref="E214:E223" si="39">F214+G214</f>
        <v>0</v>
      </c>
      <c r="F214" s="16"/>
      <c r="G214" s="16"/>
      <c r="H214" s="50">
        <f t="shared" ref="H214:H223" si="40">E214*D214</f>
        <v>0</v>
      </c>
      <c r="I214" s="17" t="s">
        <v>162</v>
      </c>
    </row>
    <row r="215" spans="1:9" ht="15.6" x14ac:dyDescent="0.3">
      <c r="A215" s="60" t="s">
        <v>318</v>
      </c>
      <c r="B215" s="30" t="s">
        <v>125</v>
      </c>
      <c r="C215" s="58" t="s">
        <v>110</v>
      </c>
      <c r="D215" s="39">
        <v>1</v>
      </c>
      <c r="E215" s="43">
        <f t="shared" si="39"/>
        <v>0</v>
      </c>
      <c r="F215" s="16"/>
      <c r="G215" s="16"/>
      <c r="H215" s="50">
        <f t="shared" si="40"/>
        <v>0</v>
      </c>
      <c r="I215" s="17"/>
    </row>
    <row r="216" spans="1:9" ht="15.6" x14ac:dyDescent="0.3">
      <c r="A216" s="60" t="s">
        <v>319</v>
      </c>
      <c r="B216" s="30" t="s">
        <v>126</v>
      </c>
      <c r="C216" s="58" t="s">
        <v>31</v>
      </c>
      <c r="D216" s="39">
        <v>1</v>
      </c>
      <c r="E216" s="43">
        <f t="shared" si="39"/>
        <v>0</v>
      </c>
      <c r="F216" s="16"/>
      <c r="G216" s="16"/>
      <c r="H216" s="50">
        <f t="shared" si="40"/>
        <v>0</v>
      </c>
      <c r="I216" s="17" t="s">
        <v>162</v>
      </c>
    </row>
    <row r="217" spans="1:9" ht="15.6" x14ac:dyDescent="0.3">
      <c r="A217" s="60" t="s">
        <v>320</v>
      </c>
      <c r="B217" s="30" t="s">
        <v>127</v>
      </c>
      <c r="C217" s="58" t="s">
        <v>31</v>
      </c>
      <c r="D217" s="39">
        <v>1</v>
      </c>
      <c r="E217" s="43">
        <f t="shared" si="39"/>
        <v>0</v>
      </c>
      <c r="F217" s="16"/>
      <c r="G217" s="16"/>
      <c r="H217" s="50">
        <f t="shared" si="40"/>
        <v>0</v>
      </c>
      <c r="I217" s="17" t="s">
        <v>162</v>
      </c>
    </row>
    <row r="218" spans="1:9" ht="15.6" x14ac:dyDescent="0.3">
      <c r="A218" s="60" t="s">
        <v>321</v>
      </c>
      <c r="B218" s="30" t="s">
        <v>128</v>
      </c>
      <c r="C218" s="58" t="s">
        <v>31</v>
      </c>
      <c r="D218" s="39">
        <v>1</v>
      </c>
      <c r="E218" s="43">
        <f t="shared" si="39"/>
        <v>0</v>
      </c>
      <c r="F218" s="16"/>
      <c r="G218" s="16"/>
      <c r="H218" s="50">
        <f t="shared" si="40"/>
        <v>0</v>
      </c>
      <c r="I218" s="17" t="s">
        <v>162</v>
      </c>
    </row>
    <row r="219" spans="1:9" ht="15.6" x14ac:dyDescent="0.3">
      <c r="A219" s="60" t="s">
        <v>322</v>
      </c>
      <c r="B219" s="30" t="s">
        <v>278</v>
      </c>
      <c r="C219" s="58" t="s">
        <v>31</v>
      </c>
      <c r="D219" s="39">
        <v>1</v>
      </c>
      <c r="E219" s="43">
        <f t="shared" si="39"/>
        <v>0</v>
      </c>
      <c r="F219" s="16"/>
      <c r="G219" s="16"/>
      <c r="H219" s="50">
        <f t="shared" si="40"/>
        <v>0</v>
      </c>
      <c r="I219" s="17" t="s">
        <v>162</v>
      </c>
    </row>
    <row r="220" spans="1:9" ht="15.6" x14ac:dyDescent="0.3">
      <c r="A220" s="60" t="s">
        <v>323</v>
      </c>
      <c r="B220" s="30" t="s">
        <v>130</v>
      </c>
      <c r="C220" s="58" t="s">
        <v>31</v>
      </c>
      <c r="D220" s="39">
        <v>3</v>
      </c>
      <c r="E220" s="43">
        <f t="shared" si="39"/>
        <v>0</v>
      </c>
      <c r="F220" s="16"/>
      <c r="G220" s="16"/>
      <c r="H220" s="50">
        <f t="shared" si="40"/>
        <v>0</v>
      </c>
      <c r="I220" s="17" t="s">
        <v>162</v>
      </c>
    </row>
    <row r="221" spans="1:9" ht="15.6" x14ac:dyDescent="0.3">
      <c r="A221" s="60" t="s">
        <v>324</v>
      </c>
      <c r="B221" s="30" t="s">
        <v>131</v>
      </c>
      <c r="C221" s="58" t="s">
        <v>31</v>
      </c>
      <c r="D221" s="39">
        <v>1</v>
      </c>
      <c r="E221" s="43">
        <f t="shared" si="39"/>
        <v>0</v>
      </c>
      <c r="F221" s="16"/>
      <c r="G221" s="16"/>
      <c r="H221" s="50">
        <f t="shared" si="40"/>
        <v>0</v>
      </c>
      <c r="I221" s="17"/>
    </row>
    <row r="222" spans="1:9" ht="15.6" x14ac:dyDescent="0.3">
      <c r="A222" s="60" t="s">
        <v>325</v>
      </c>
      <c r="B222" s="80" t="s">
        <v>132</v>
      </c>
      <c r="C222" s="72" t="s">
        <v>31</v>
      </c>
      <c r="D222" s="79">
        <v>1</v>
      </c>
      <c r="E222" s="43">
        <f t="shared" si="39"/>
        <v>0</v>
      </c>
      <c r="F222" s="49"/>
      <c r="G222" s="49"/>
      <c r="H222" s="50">
        <f t="shared" si="40"/>
        <v>0</v>
      </c>
      <c r="I222" s="51"/>
    </row>
    <row r="223" spans="1:9" ht="15.6" x14ac:dyDescent="0.3">
      <c r="A223" s="60" t="s">
        <v>326</v>
      </c>
      <c r="B223" s="30" t="s">
        <v>133</v>
      </c>
      <c r="C223" s="58" t="s">
        <v>31</v>
      </c>
      <c r="D223" s="39">
        <v>1</v>
      </c>
      <c r="E223" s="43">
        <f t="shared" si="39"/>
        <v>0</v>
      </c>
      <c r="F223" s="16"/>
      <c r="G223" s="16"/>
      <c r="H223" s="50">
        <f t="shared" si="40"/>
        <v>0</v>
      </c>
      <c r="I223" s="17"/>
    </row>
    <row r="224" spans="1:9" ht="15.6" x14ac:dyDescent="0.3">
      <c r="A224" s="70" t="s">
        <v>327</v>
      </c>
      <c r="B224" s="67" t="s">
        <v>137</v>
      </c>
      <c r="C224" s="62"/>
      <c r="D224" s="69"/>
      <c r="E224" s="71"/>
      <c r="F224" s="64"/>
      <c r="G224" s="64"/>
      <c r="H224" s="65"/>
      <c r="I224" s="66"/>
    </row>
    <row r="225" spans="1:9" ht="15.6" x14ac:dyDescent="0.3">
      <c r="A225" s="60" t="s">
        <v>328</v>
      </c>
      <c r="B225" s="30" t="s">
        <v>138</v>
      </c>
      <c r="C225" s="58" t="s">
        <v>110</v>
      </c>
      <c r="D225" s="39">
        <v>6</v>
      </c>
      <c r="E225" s="43">
        <f t="shared" ref="E225:E233" si="41">F225+G225</f>
        <v>0</v>
      </c>
      <c r="F225" s="16"/>
      <c r="G225" s="16"/>
      <c r="H225" s="50">
        <f t="shared" ref="H225:H233" si="42">E225*D225</f>
        <v>0</v>
      </c>
      <c r="I225" s="17"/>
    </row>
    <row r="226" spans="1:9" ht="15.6" x14ac:dyDescent="0.3">
      <c r="A226" s="60" t="s">
        <v>329</v>
      </c>
      <c r="B226" s="30" t="s">
        <v>139</v>
      </c>
      <c r="C226" s="58" t="s">
        <v>110</v>
      </c>
      <c r="D226" s="39">
        <v>2</v>
      </c>
      <c r="E226" s="43">
        <f t="shared" si="41"/>
        <v>0</v>
      </c>
      <c r="F226" s="16"/>
      <c r="G226" s="16"/>
      <c r="H226" s="50">
        <f t="shared" si="42"/>
        <v>0</v>
      </c>
      <c r="I226" s="17"/>
    </row>
    <row r="227" spans="1:9" ht="15.6" x14ac:dyDescent="0.3">
      <c r="A227" s="60" t="s">
        <v>330</v>
      </c>
      <c r="B227" s="30" t="s">
        <v>140</v>
      </c>
      <c r="C227" s="58" t="s">
        <v>110</v>
      </c>
      <c r="D227" s="39">
        <v>1</v>
      </c>
      <c r="E227" s="43">
        <f t="shared" si="41"/>
        <v>0</v>
      </c>
      <c r="F227" s="16"/>
      <c r="G227" s="16"/>
      <c r="H227" s="50">
        <f t="shared" si="42"/>
        <v>0</v>
      </c>
      <c r="I227" s="17"/>
    </row>
    <row r="228" spans="1:9" ht="15.6" x14ac:dyDescent="0.3">
      <c r="A228" s="60" t="s">
        <v>331</v>
      </c>
      <c r="B228" s="30" t="s">
        <v>141</v>
      </c>
      <c r="C228" s="58" t="s">
        <v>94</v>
      </c>
      <c r="D228" s="39">
        <v>15</v>
      </c>
      <c r="E228" s="43">
        <f t="shared" si="41"/>
        <v>0</v>
      </c>
      <c r="F228" s="16"/>
      <c r="G228" s="16"/>
      <c r="H228" s="50">
        <f t="shared" si="42"/>
        <v>0</v>
      </c>
      <c r="I228" s="17"/>
    </row>
    <row r="229" spans="1:9" ht="15.6" x14ac:dyDescent="0.3">
      <c r="A229" s="60" t="s">
        <v>332</v>
      </c>
      <c r="B229" s="30" t="s">
        <v>142</v>
      </c>
      <c r="C229" s="58" t="s">
        <v>94</v>
      </c>
      <c r="D229" s="39">
        <v>15</v>
      </c>
      <c r="E229" s="43">
        <f t="shared" si="41"/>
        <v>0</v>
      </c>
      <c r="F229" s="16"/>
      <c r="G229" s="16"/>
      <c r="H229" s="50">
        <f t="shared" si="42"/>
        <v>0</v>
      </c>
      <c r="I229" s="17"/>
    </row>
    <row r="230" spans="1:9" ht="15.6" x14ac:dyDescent="0.3">
      <c r="A230" s="60" t="s">
        <v>333</v>
      </c>
      <c r="B230" s="30" t="s">
        <v>143</v>
      </c>
      <c r="C230" s="58" t="s">
        <v>94</v>
      </c>
      <c r="D230" s="39">
        <v>15</v>
      </c>
      <c r="E230" s="43">
        <f t="shared" si="41"/>
        <v>0</v>
      </c>
      <c r="F230" s="16"/>
      <c r="G230" s="16"/>
      <c r="H230" s="50">
        <f t="shared" si="42"/>
        <v>0</v>
      </c>
      <c r="I230" s="17"/>
    </row>
    <row r="231" spans="1:9" ht="15.6" x14ac:dyDescent="0.3">
      <c r="A231" s="60" t="s">
        <v>334</v>
      </c>
      <c r="B231" s="30" t="s">
        <v>144</v>
      </c>
      <c r="C231" s="58" t="s">
        <v>94</v>
      </c>
      <c r="D231" s="39">
        <v>200</v>
      </c>
      <c r="E231" s="43">
        <f t="shared" si="41"/>
        <v>0</v>
      </c>
      <c r="F231" s="16"/>
      <c r="G231" s="16"/>
      <c r="H231" s="50">
        <f t="shared" si="42"/>
        <v>0</v>
      </c>
      <c r="I231" s="17"/>
    </row>
    <row r="232" spans="1:9" ht="15.6" x14ac:dyDescent="0.3">
      <c r="A232" s="60" t="s">
        <v>335</v>
      </c>
      <c r="B232" s="30" t="s">
        <v>145</v>
      </c>
      <c r="C232" s="58" t="s">
        <v>94</v>
      </c>
      <c r="D232" s="39">
        <v>15</v>
      </c>
      <c r="E232" s="43">
        <f t="shared" si="41"/>
        <v>0</v>
      </c>
      <c r="F232" s="16"/>
      <c r="G232" s="16"/>
      <c r="H232" s="50">
        <f t="shared" si="42"/>
        <v>0</v>
      </c>
      <c r="I232" s="17"/>
    </row>
    <row r="233" spans="1:9" ht="15.6" x14ac:dyDescent="0.3">
      <c r="A233" s="60" t="s">
        <v>336</v>
      </c>
      <c r="B233" s="30" t="s">
        <v>146</v>
      </c>
      <c r="C233" s="58" t="s">
        <v>110</v>
      </c>
      <c r="D233" s="39">
        <v>1</v>
      </c>
      <c r="E233" s="43">
        <f t="shared" si="41"/>
        <v>0</v>
      </c>
      <c r="F233" s="16"/>
      <c r="G233" s="16"/>
      <c r="H233" s="50">
        <f t="shared" si="42"/>
        <v>0</v>
      </c>
      <c r="I233" s="17"/>
    </row>
    <row r="234" spans="1:9" ht="15.6" x14ac:dyDescent="0.3">
      <c r="A234" s="70" t="s">
        <v>337</v>
      </c>
      <c r="B234" s="67" t="s">
        <v>153</v>
      </c>
      <c r="C234" s="62"/>
      <c r="D234" s="69"/>
      <c r="E234" s="71"/>
      <c r="F234" s="64"/>
      <c r="G234" s="64"/>
      <c r="H234" s="65"/>
      <c r="I234" s="66"/>
    </row>
    <row r="235" spans="1:9" ht="15.6" x14ac:dyDescent="0.3">
      <c r="A235" s="60" t="s">
        <v>338</v>
      </c>
      <c r="B235" s="30" t="s">
        <v>154</v>
      </c>
      <c r="C235" s="58" t="s">
        <v>94</v>
      </c>
      <c r="D235" s="39">
        <v>10</v>
      </c>
      <c r="E235" s="43">
        <f t="shared" ref="E235:E242" si="43">F235+G235</f>
        <v>0</v>
      </c>
      <c r="F235" s="16"/>
      <c r="G235" s="16"/>
      <c r="H235" s="50">
        <f t="shared" ref="H235:H237" si="44">E235*D235</f>
        <v>0</v>
      </c>
      <c r="I235" s="17"/>
    </row>
    <row r="236" spans="1:9" ht="15.6" x14ac:dyDescent="0.3">
      <c r="A236" s="60" t="s">
        <v>339</v>
      </c>
      <c r="B236" s="30" t="s">
        <v>179</v>
      </c>
      <c r="C236" s="58" t="s">
        <v>31</v>
      </c>
      <c r="D236" s="39">
        <v>2</v>
      </c>
      <c r="E236" s="43">
        <f t="shared" si="43"/>
        <v>0</v>
      </c>
      <c r="F236" s="16"/>
      <c r="G236" s="16"/>
      <c r="H236" s="50">
        <f t="shared" si="44"/>
        <v>0</v>
      </c>
      <c r="I236" s="17"/>
    </row>
    <row r="237" spans="1:9" ht="15.6" x14ac:dyDescent="0.3">
      <c r="A237" s="60" t="s">
        <v>340</v>
      </c>
      <c r="B237" s="30" t="s">
        <v>180</v>
      </c>
      <c r="C237" s="58" t="s">
        <v>31</v>
      </c>
      <c r="D237" s="39">
        <v>2</v>
      </c>
      <c r="E237" s="43">
        <f t="shared" si="43"/>
        <v>0</v>
      </c>
      <c r="F237" s="16"/>
      <c r="G237" s="16"/>
      <c r="H237" s="50">
        <f t="shared" si="44"/>
        <v>0</v>
      </c>
      <c r="I237" s="17"/>
    </row>
    <row r="238" spans="1:9" ht="15.6" x14ac:dyDescent="0.3">
      <c r="A238" s="70" t="s">
        <v>341</v>
      </c>
      <c r="B238" s="67" t="s">
        <v>156</v>
      </c>
      <c r="C238" s="62"/>
      <c r="D238" s="69"/>
      <c r="E238" s="71"/>
      <c r="F238" s="64"/>
      <c r="G238" s="64"/>
      <c r="H238" s="65"/>
      <c r="I238" s="66"/>
    </row>
    <row r="239" spans="1:9" ht="15.6" x14ac:dyDescent="0.3">
      <c r="A239" s="78" t="s">
        <v>342</v>
      </c>
      <c r="B239" s="80" t="s">
        <v>157</v>
      </c>
      <c r="C239" s="72" t="s">
        <v>24</v>
      </c>
      <c r="D239" s="79">
        <v>25</v>
      </c>
      <c r="E239" s="43">
        <f t="shared" si="43"/>
        <v>0</v>
      </c>
      <c r="F239" s="49"/>
      <c r="G239" s="49"/>
      <c r="H239" s="50">
        <f t="shared" ref="H239:H242" si="45">E239*D239</f>
        <v>0</v>
      </c>
      <c r="I239" s="51"/>
    </row>
    <row r="240" spans="1:9" ht="15.6" x14ac:dyDescent="0.3">
      <c r="A240" s="78" t="s">
        <v>343</v>
      </c>
      <c r="B240" s="80" t="s">
        <v>158</v>
      </c>
      <c r="C240" s="72" t="s">
        <v>31</v>
      </c>
      <c r="D240" s="79">
        <v>6</v>
      </c>
      <c r="E240" s="43">
        <f t="shared" si="43"/>
        <v>0</v>
      </c>
      <c r="F240" s="49"/>
      <c r="G240" s="49"/>
      <c r="H240" s="50">
        <f t="shared" si="45"/>
        <v>0</v>
      </c>
      <c r="I240" s="51"/>
    </row>
    <row r="241" spans="1:9" ht="15.6" x14ac:dyDescent="0.3">
      <c r="A241" s="60" t="s">
        <v>344</v>
      </c>
      <c r="B241" s="30" t="s">
        <v>159</v>
      </c>
      <c r="C241" s="58" t="s">
        <v>110</v>
      </c>
      <c r="D241" s="39">
        <v>1</v>
      </c>
      <c r="E241" s="43">
        <f t="shared" si="43"/>
        <v>0</v>
      </c>
      <c r="F241" s="16"/>
      <c r="G241" s="16"/>
      <c r="H241" s="50">
        <f t="shared" si="45"/>
        <v>0</v>
      </c>
      <c r="I241" s="17"/>
    </row>
    <row r="242" spans="1:9" ht="15.6" x14ac:dyDescent="0.3">
      <c r="A242" s="78" t="s">
        <v>345</v>
      </c>
      <c r="B242" s="80" t="s">
        <v>160</v>
      </c>
      <c r="C242" s="72" t="s">
        <v>110</v>
      </c>
      <c r="D242" s="79">
        <v>1</v>
      </c>
      <c r="E242" s="43">
        <f t="shared" si="43"/>
        <v>0</v>
      </c>
      <c r="F242" s="49"/>
      <c r="G242" s="49"/>
      <c r="H242" s="50">
        <f t="shared" si="45"/>
        <v>0</v>
      </c>
      <c r="I242" s="51"/>
    </row>
    <row r="243" spans="1:9" ht="15.6" x14ac:dyDescent="0.3">
      <c r="A243" s="23"/>
      <c r="B243" s="28" t="s">
        <v>263</v>
      </c>
      <c r="C243" s="33"/>
      <c r="D243" s="41"/>
      <c r="E243" s="29"/>
      <c r="F243" s="16"/>
      <c r="G243" s="16"/>
      <c r="H243" s="18">
        <f>SUM(H177:H242)</f>
        <v>0</v>
      </c>
      <c r="I243" s="17"/>
    </row>
    <row r="244" spans="1:9" x14ac:dyDescent="0.3">
      <c r="A244" s="44">
        <v>6</v>
      </c>
      <c r="B244" s="45" t="s">
        <v>350</v>
      </c>
      <c r="C244" s="44"/>
      <c r="D244" s="46"/>
      <c r="E244" s="47"/>
      <c r="F244" s="46"/>
      <c r="G244" s="46"/>
      <c r="H244" s="46"/>
      <c r="I244" s="47" t="s">
        <v>429</v>
      </c>
    </row>
    <row r="245" spans="1:9" ht="15.6" x14ac:dyDescent="0.3">
      <c r="A245" s="70" t="s">
        <v>349</v>
      </c>
      <c r="B245" s="67" t="s">
        <v>96</v>
      </c>
      <c r="C245" s="68"/>
      <c r="D245" s="69"/>
      <c r="E245" s="71"/>
      <c r="F245" s="64"/>
      <c r="G245" s="64"/>
      <c r="H245" s="65"/>
      <c r="I245" s="66"/>
    </row>
    <row r="246" spans="1:9" ht="15.6" x14ac:dyDescent="0.3">
      <c r="A246" s="60" t="s">
        <v>386</v>
      </c>
      <c r="B246" s="30" t="s">
        <v>351</v>
      </c>
      <c r="C246" s="31" t="s">
        <v>31</v>
      </c>
      <c r="D246" s="39">
        <v>28</v>
      </c>
      <c r="E246" s="43">
        <f t="shared" ref="E246:E255" si="46">F246+G246</f>
        <v>0</v>
      </c>
      <c r="F246" s="16"/>
      <c r="G246" s="16"/>
      <c r="H246" s="50">
        <f t="shared" ref="H246:H255" si="47">E246*D246</f>
        <v>0</v>
      </c>
      <c r="I246" s="17"/>
    </row>
    <row r="247" spans="1:9" ht="15.6" x14ac:dyDescent="0.3">
      <c r="A247" s="60" t="s">
        <v>387</v>
      </c>
      <c r="B247" s="30" t="s">
        <v>352</v>
      </c>
      <c r="C247" s="58" t="s">
        <v>31</v>
      </c>
      <c r="D247" s="39">
        <v>115</v>
      </c>
      <c r="E247" s="43">
        <f t="shared" si="46"/>
        <v>0</v>
      </c>
      <c r="F247" s="16"/>
      <c r="G247" s="16"/>
      <c r="H247" s="50">
        <f t="shared" si="47"/>
        <v>0</v>
      </c>
      <c r="I247" s="17"/>
    </row>
    <row r="248" spans="1:9" ht="15.6" x14ac:dyDescent="0.3">
      <c r="A248" s="60" t="s">
        <v>388</v>
      </c>
      <c r="B248" s="30" t="s">
        <v>353</v>
      </c>
      <c r="C248" s="58" t="s">
        <v>31</v>
      </c>
      <c r="D248" s="39">
        <v>18</v>
      </c>
      <c r="E248" s="43">
        <f>F248+G248</f>
        <v>0</v>
      </c>
      <c r="F248" s="16"/>
      <c r="G248" s="16"/>
      <c r="H248" s="50">
        <f t="shared" si="47"/>
        <v>0</v>
      </c>
      <c r="I248" s="17"/>
    </row>
    <row r="249" spans="1:9" ht="15.6" x14ac:dyDescent="0.3">
      <c r="A249" s="60" t="s">
        <v>389</v>
      </c>
      <c r="B249" s="30" t="s">
        <v>354</v>
      </c>
      <c r="C249" s="58" t="s">
        <v>31</v>
      </c>
      <c r="D249" s="39">
        <v>14</v>
      </c>
      <c r="E249" s="43">
        <f t="shared" si="46"/>
        <v>0</v>
      </c>
      <c r="F249" s="16"/>
      <c r="G249" s="16"/>
      <c r="H249" s="50">
        <f t="shared" si="47"/>
        <v>0</v>
      </c>
      <c r="I249" s="17"/>
    </row>
    <row r="250" spans="1:9" ht="15.6" x14ac:dyDescent="0.3">
      <c r="A250" s="60" t="s">
        <v>390</v>
      </c>
      <c r="B250" s="30" t="s">
        <v>355</v>
      </c>
      <c r="C250" s="58" t="s">
        <v>24</v>
      </c>
      <c r="D250" s="39">
        <v>10.58</v>
      </c>
      <c r="E250" s="43">
        <f t="shared" si="46"/>
        <v>0</v>
      </c>
      <c r="F250" s="16"/>
      <c r="G250" s="16"/>
      <c r="H250" s="50">
        <f t="shared" si="47"/>
        <v>0</v>
      </c>
      <c r="I250" s="17"/>
    </row>
    <row r="251" spans="1:9" ht="15.6" x14ac:dyDescent="0.3">
      <c r="A251" s="60" t="s">
        <v>391</v>
      </c>
      <c r="B251" s="30" t="s">
        <v>356</v>
      </c>
      <c r="C251" s="58" t="s">
        <v>23</v>
      </c>
      <c r="D251" s="39">
        <v>40</v>
      </c>
      <c r="E251" s="43">
        <f t="shared" si="46"/>
        <v>0</v>
      </c>
      <c r="F251" s="16"/>
      <c r="G251" s="16"/>
      <c r="H251" s="50">
        <f t="shared" si="47"/>
        <v>0</v>
      </c>
      <c r="I251" s="17"/>
    </row>
    <row r="252" spans="1:9" ht="15.6" x14ac:dyDescent="0.3">
      <c r="A252" s="60" t="s">
        <v>392</v>
      </c>
      <c r="B252" s="30" t="s">
        <v>357</v>
      </c>
      <c r="C252" s="58" t="s">
        <v>23</v>
      </c>
      <c r="D252" s="39">
        <v>30</v>
      </c>
      <c r="E252" s="43">
        <f t="shared" si="46"/>
        <v>0</v>
      </c>
      <c r="F252" s="16"/>
      <c r="G252" s="16"/>
      <c r="H252" s="50">
        <f t="shared" si="47"/>
        <v>0</v>
      </c>
      <c r="I252" s="17"/>
    </row>
    <row r="253" spans="1:9" ht="15.6" x14ac:dyDescent="0.3">
      <c r="A253" s="60" t="s">
        <v>393</v>
      </c>
      <c r="B253" s="30" t="s">
        <v>358</v>
      </c>
      <c r="C253" s="58" t="s">
        <v>23</v>
      </c>
      <c r="D253" s="39">
        <v>10</v>
      </c>
      <c r="E253" s="43">
        <f t="shared" si="46"/>
        <v>0</v>
      </c>
      <c r="F253" s="16"/>
      <c r="G253" s="16"/>
      <c r="H253" s="50">
        <f t="shared" si="47"/>
        <v>0</v>
      </c>
      <c r="I253" s="17"/>
    </row>
    <row r="254" spans="1:9" ht="15.6" x14ac:dyDescent="0.3">
      <c r="A254" s="60" t="s">
        <v>394</v>
      </c>
      <c r="B254" s="30" t="s">
        <v>359</v>
      </c>
      <c r="C254" s="58" t="s">
        <v>23</v>
      </c>
      <c r="D254" s="39">
        <v>33</v>
      </c>
      <c r="E254" s="43">
        <f t="shared" si="46"/>
        <v>0</v>
      </c>
      <c r="F254" s="16"/>
      <c r="G254" s="16"/>
      <c r="H254" s="50">
        <f t="shared" si="47"/>
        <v>0</v>
      </c>
      <c r="I254" s="17"/>
    </row>
    <row r="255" spans="1:9" ht="15.6" x14ac:dyDescent="0.3">
      <c r="A255" s="60" t="s">
        <v>395</v>
      </c>
      <c r="B255" s="30" t="s">
        <v>360</v>
      </c>
      <c r="C255" s="58" t="s">
        <v>31</v>
      </c>
      <c r="D255" s="39">
        <v>1</v>
      </c>
      <c r="E255" s="43">
        <f t="shared" si="46"/>
        <v>0</v>
      </c>
      <c r="F255" s="16"/>
      <c r="G255" s="16"/>
      <c r="H255" s="50">
        <f t="shared" si="47"/>
        <v>0</v>
      </c>
      <c r="I255" s="17"/>
    </row>
    <row r="256" spans="1:9" ht="15.6" x14ac:dyDescent="0.3">
      <c r="A256" s="70" t="s">
        <v>385</v>
      </c>
      <c r="B256" s="67" t="s">
        <v>103</v>
      </c>
      <c r="C256" s="73"/>
      <c r="D256" s="74"/>
      <c r="E256" s="71"/>
      <c r="F256" s="75"/>
      <c r="G256" s="75"/>
      <c r="H256" s="76"/>
      <c r="I256" s="77"/>
    </row>
    <row r="257" spans="1:9" ht="15.6" x14ac:dyDescent="0.3">
      <c r="A257" s="60" t="s">
        <v>396</v>
      </c>
      <c r="B257" s="30" t="s">
        <v>361</v>
      </c>
      <c r="C257" s="58" t="s">
        <v>23</v>
      </c>
      <c r="D257" s="39">
        <v>20</v>
      </c>
      <c r="E257" s="43">
        <f t="shared" ref="E257:E263" si="48">F257+G257</f>
        <v>0</v>
      </c>
      <c r="F257" s="16"/>
      <c r="G257" s="16"/>
      <c r="H257" s="50">
        <f t="shared" ref="H257:H263" si="49">E257*D257</f>
        <v>0</v>
      </c>
      <c r="I257" s="17" t="s">
        <v>430</v>
      </c>
    </row>
    <row r="258" spans="1:9" ht="15.6" x14ac:dyDescent="0.3">
      <c r="A258" s="60" t="s">
        <v>397</v>
      </c>
      <c r="B258" s="30" t="s">
        <v>351</v>
      </c>
      <c r="C258" s="58" t="s">
        <v>31</v>
      </c>
      <c r="D258" s="39">
        <v>14</v>
      </c>
      <c r="E258" s="43">
        <f t="shared" si="48"/>
        <v>0</v>
      </c>
      <c r="F258" s="16"/>
      <c r="G258" s="16"/>
      <c r="H258" s="50">
        <f t="shared" si="49"/>
        <v>0</v>
      </c>
      <c r="I258" s="17"/>
    </row>
    <row r="259" spans="1:9" ht="15.6" x14ac:dyDescent="0.3">
      <c r="A259" s="60" t="s">
        <v>398</v>
      </c>
      <c r="B259" s="30" t="s">
        <v>352</v>
      </c>
      <c r="C259" s="58" t="s">
        <v>31</v>
      </c>
      <c r="D259" s="39">
        <v>56</v>
      </c>
      <c r="E259" s="43">
        <f t="shared" si="48"/>
        <v>0</v>
      </c>
      <c r="F259" s="16"/>
      <c r="G259" s="16"/>
      <c r="H259" s="50">
        <f t="shared" si="49"/>
        <v>0</v>
      </c>
      <c r="I259" s="17"/>
    </row>
    <row r="260" spans="1:9" ht="15.6" x14ac:dyDescent="0.3">
      <c r="A260" s="60" t="s">
        <v>399</v>
      </c>
      <c r="B260" s="30" t="s">
        <v>353</v>
      </c>
      <c r="C260" s="58" t="s">
        <v>31</v>
      </c>
      <c r="D260" s="39">
        <v>9</v>
      </c>
      <c r="E260" s="43">
        <f t="shared" si="48"/>
        <v>0</v>
      </c>
      <c r="F260" s="16"/>
      <c r="G260" s="16"/>
      <c r="H260" s="50">
        <f t="shared" si="49"/>
        <v>0</v>
      </c>
      <c r="I260" s="17"/>
    </row>
    <row r="261" spans="1:9" ht="15.6" x14ac:dyDescent="0.3">
      <c r="A261" s="60" t="s">
        <v>400</v>
      </c>
      <c r="B261" s="30" t="s">
        <v>354</v>
      </c>
      <c r="C261" s="58" t="s">
        <v>31</v>
      </c>
      <c r="D261" s="39">
        <v>7</v>
      </c>
      <c r="E261" s="43">
        <f t="shared" si="48"/>
        <v>0</v>
      </c>
      <c r="F261" s="16"/>
      <c r="G261" s="16"/>
      <c r="H261" s="50">
        <f t="shared" si="49"/>
        <v>0</v>
      </c>
      <c r="I261" s="17"/>
    </row>
    <row r="262" spans="1:9" ht="15.6" x14ac:dyDescent="0.3">
      <c r="A262" s="60" t="s">
        <v>401</v>
      </c>
      <c r="B262" s="30" t="s">
        <v>362</v>
      </c>
      <c r="C262" s="58" t="s">
        <v>23</v>
      </c>
      <c r="D262" s="39">
        <v>20</v>
      </c>
      <c r="E262" s="43">
        <f t="shared" si="48"/>
        <v>0</v>
      </c>
      <c r="F262" s="16"/>
      <c r="G262" s="16"/>
      <c r="H262" s="50">
        <f t="shared" si="49"/>
        <v>0</v>
      </c>
      <c r="I262" s="17"/>
    </row>
    <row r="263" spans="1:9" ht="15.6" x14ac:dyDescent="0.3">
      <c r="A263" s="60" t="s">
        <v>402</v>
      </c>
      <c r="B263" s="30" t="s">
        <v>363</v>
      </c>
      <c r="C263" s="58" t="s">
        <v>110</v>
      </c>
      <c r="D263" s="39">
        <v>1</v>
      </c>
      <c r="E263" s="43">
        <f t="shared" si="48"/>
        <v>0</v>
      </c>
      <c r="F263" s="16"/>
      <c r="G263" s="16"/>
      <c r="H263" s="50">
        <f t="shared" si="49"/>
        <v>0</v>
      </c>
      <c r="I263" s="17"/>
    </row>
    <row r="264" spans="1:9" ht="15.6" x14ac:dyDescent="0.3">
      <c r="A264" s="70" t="s">
        <v>403</v>
      </c>
      <c r="B264" s="67" t="s">
        <v>364</v>
      </c>
      <c r="C264" s="62"/>
      <c r="D264" s="69"/>
      <c r="E264" s="71"/>
      <c r="F264" s="64"/>
      <c r="G264" s="64"/>
      <c r="H264" s="65"/>
      <c r="I264" s="66"/>
    </row>
    <row r="265" spans="1:9" ht="15.6" x14ac:dyDescent="0.3">
      <c r="A265" s="60" t="s">
        <v>404</v>
      </c>
      <c r="B265" s="30" t="s">
        <v>365</v>
      </c>
      <c r="C265" s="58" t="s">
        <v>23</v>
      </c>
      <c r="D265" s="39">
        <v>18</v>
      </c>
      <c r="E265" s="43">
        <f t="shared" ref="E265:E269" si="50">F265+G265</f>
        <v>0</v>
      </c>
      <c r="F265" s="16"/>
      <c r="G265" s="16"/>
      <c r="H265" s="50">
        <f t="shared" ref="H265:H269" si="51">E265*D265</f>
        <v>0</v>
      </c>
      <c r="I265" s="17"/>
    </row>
    <row r="266" spans="1:9" ht="15.6" x14ac:dyDescent="0.3">
      <c r="A266" s="60" t="s">
        <v>405</v>
      </c>
      <c r="B266" s="30" t="s">
        <v>366</v>
      </c>
      <c r="C266" s="58" t="s">
        <v>23</v>
      </c>
      <c r="D266" s="39">
        <v>18</v>
      </c>
      <c r="E266" s="43">
        <f t="shared" si="50"/>
        <v>0</v>
      </c>
      <c r="F266" s="16"/>
      <c r="G266" s="16"/>
      <c r="H266" s="50">
        <f t="shared" si="51"/>
        <v>0</v>
      </c>
      <c r="I266" s="17"/>
    </row>
    <row r="267" spans="1:9" ht="15.6" x14ac:dyDescent="0.3">
      <c r="A267" s="60" t="s">
        <v>406</v>
      </c>
      <c r="B267" s="30" t="s">
        <v>367</v>
      </c>
      <c r="C267" s="58" t="s">
        <v>23</v>
      </c>
      <c r="D267" s="39">
        <v>18</v>
      </c>
      <c r="E267" s="43">
        <f t="shared" si="50"/>
        <v>0</v>
      </c>
      <c r="F267" s="16"/>
      <c r="G267" s="16"/>
      <c r="H267" s="50">
        <f t="shared" si="51"/>
        <v>0</v>
      </c>
      <c r="I267" s="17"/>
    </row>
    <row r="268" spans="1:9" ht="15.6" x14ac:dyDescent="0.3">
      <c r="A268" s="60" t="s">
        <v>407</v>
      </c>
      <c r="B268" s="30" t="s">
        <v>368</v>
      </c>
      <c r="C268" s="58" t="s">
        <v>31</v>
      </c>
      <c r="D268" s="39">
        <v>1</v>
      </c>
      <c r="E268" s="43">
        <f t="shared" si="50"/>
        <v>0</v>
      </c>
      <c r="F268" s="16"/>
      <c r="G268" s="16"/>
      <c r="H268" s="50">
        <f t="shared" si="51"/>
        <v>0</v>
      </c>
      <c r="I268" s="17"/>
    </row>
    <row r="269" spans="1:9" ht="15.6" x14ac:dyDescent="0.3">
      <c r="A269" s="60" t="s">
        <v>408</v>
      </c>
      <c r="B269" s="30" t="s">
        <v>369</v>
      </c>
      <c r="C269" s="58" t="s">
        <v>23</v>
      </c>
      <c r="D269" s="39">
        <v>18</v>
      </c>
      <c r="E269" s="43">
        <f t="shared" si="50"/>
        <v>0</v>
      </c>
      <c r="F269" s="16"/>
      <c r="G269" s="16"/>
      <c r="H269" s="50">
        <f t="shared" si="51"/>
        <v>0</v>
      </c>
      <c r="I269" s="17"/>
    </row>
    <row r="270" spans="1:9" ht="15.6" x14ac:dyDescent="0.3">
      <c r="A270" s="70" t="s">
        <v>409</v>
      </c>
      <c r="B270" s="67" t="s">
        <v>123</v>
      </c>
      <c r="C270" s="62"/>
      <c r="D270" s="69"/>
      <c r="E270" s="71"/>
      <c r="F270" s="64"/>
      <c r="G270" s="64"/>
      <c r="H270" s="65"/>
      <c r="I270" s="66"/>
    </row>
    <row r="271" spans="1:9" ht="15.6" x14ac:dyDescent="0.3">
      <c r="A271" s="60" t="s">
        <v>410</v>
      </c>
      <c r="B271" s="30" t="s">
        <v>370</v>
      </c>
      <c r="C271" s="58" t="s">
        <v>31</v>
      </c>
      <c r="D271" s="39">
        <v>3</v>
      </c>
      <c r="E271" s="43">
        <f t="shared" ref="E271:E288" si="52">F271+G271</f>
        <v>0</v>
      </c>
      <c r="F271" s="16"/>
      <c r="G271" s="16"/>
      <c r="H271" s="50">
        <f t="shared" ref="H271:H288" si="53">E271*D271</f>
        <v>0</v>
      </c>
      <c r="I271" s="17"/>
    </row>
    <row r="272" spans="1:9" ht="15.6" x14ac:dyDescent="0.3">
      <c r="A272" s="60" t="s">
        <v>411</v>
      </c>
      <c r="B272" s="30" t="s">
        <v>371</v>
      </c>
      <c r="C272" s="58" t="s">
        <v>31</v>
      </c>
      <c r="D272" s="39">
        <v>1</v>
      </c>
      <c r="E272" s="43">
        <f t="shared" si="52"/>
        <v>0</v>
      </c>
      <c r="F272" s="16"/>
      <c r="G272" s="16"/>
      <c r="H272" s="50">
        <f t="shared" si="53"/>
        <v>0</v>
      </c>
      <c r="I272" s="17"/>
    </row>
    <row r="273" spans="1:9" ht="15.6" x14ac:dyDescent="0.3">
      <c r="A273" s="60" t="s">
        <v>412</v>
      </c>
      <c r="B273" s="30" t="s">
        <v>372</v>
      </c>
      <c r="C273" s="58" t="s">
        <v>31</v>
      </c>
      <c r="D273" s="39">
        <v>2</v>
      </c>
      <c r="E273" s="43">
        <f t="shared" si="52"/>
        <v>0</v>
      </c>
      <c r="F273" s="16"/>
      <c r="G273" s="16"/>
      <c r="H273" s="50">
        <f t="shared" si="53"/>
        <v>0</v>
      </c>
      <c r="I273" s="17" t="s">
        <v>162</v>
      </c>
    </row>
    <row r="274" spans="1:9" ht="15.6" x14ac:dyDescent="0.3">
      <c r="A274" s="60" t="s">
        <v>413</v>
      </c>
      <c r="B274" s="30" t="s">
        <v>373</v>
      </c>
      <c r="C274" s="58" t="s">
        <v>31</v>
      </c>
      <c r="D274" s="39">
        <v>1</v>
      </c>
      <c r="E274" s="43">
        <f t="shared" si="52"/>
        <v>0</v>
      </c>
      <c r="F274" s="16"/>
      <c r="G274" s="16"/>
      <c r="H274" s="50">
        <f t="shared" si="53"/>
        <v>0</v>
      </c>
      <c r="I274" s="17" t="s">
        <v>162</v>
      </c>
    </row>
    <row r="275" spans="1:9" ht="15.6" x14ac:dyDescent="0.3">
      <c r="A275" s="60" t="s">
        <v>414</v>
      </c>
      <c r="B275" s="30" t="s">
        <v>374</v>
      </c>
      <c r="C275" s="58" t="s">
        <v>110</v>
      </c>
      <c r="D275" s="39">
        <v>1</v>
      </c>
      <c r="E275" s="43">
        <f t="shared" si="52"/>
        <v>0</v>
      </c>
      <c r="F275" s="16"/>
      <c r="G275" s="16"/>
      <c r="H275" s="50">
        <f t="shared" si="53"/>
        <v>0</v>
      </c>
      <c r="I275" s="17" t="s">
        <v>162</v>
      </c>
    </row>
    <row r="276" spans="1:9" ht="15.6" x14ac:dyDescent="0.3">
      <c r="A276" s="60" t="s">
        <v>415</v>
      </c>
      <c r="B276" s="30" t="s">
        <v>375</v>
      </c>
      <c r="C276" s="58" t="s">
        <v>31</v>
      </c>
      <c r="D276" s="39">
        <v>1</v>
      </c>
      <c r="E276" s="43">
        <f t="shared" si="52"/>
        <v>0</v>
      </c>
      <c r="F276" s="16"/>
      <c r="G276" s="16"/>
      <c r="H276" s="50">
        <f t="shared" si="53"/>
        <v>0</v>
      </c>
      <c r="I276" s="17" t="s">
        <v>162</v>
      </c>
    </row>
    <row r="277" spans="1:9" ht="15.6" x14ac:dyDescent="0.3">
      <c r="A277" s="60" t="s">
        <v>416</v>
      </c>
      <c r="B277" s="30" t="s">
        <v>376</v>
      </c>
      <c r="C277" s="58" t="s">
        <v>31</v>
      </c>
      <c r="D277" s="39">
        <v>1</v>
      </c>
      <c r="E277" s="43">
        <f t="shared" si="52"/>
        <v>0</v>
      </c>
      <c r="F277" s="16"/>
      <c r="G277" s="16"/>
      <c r="H277" s="50">
        <f t="shared" si="53"/>
        <v>0</v>
      </c>
      <c r="I277" s="17" t="s">
        <v>162</v>
      </c>
    </row>
    <row r="278" spans="1:9" ht="15.6" x14ac:dyDescent="0.3">
      <c r="A278" s="60" t="s">
        <v>417</v>
      </c>
      <c r="B278" s="30" t="s">
        <v>377</v>
      </c>
      <c r="C278" s="58" t="s">
        <v>31</v>
      </c>
      <c r="D278" s="39">
        <v>1</v>
      </c>
      <c r="E278" s="43">
        <f t="shared" si="52"/>
        <v>0</v>
      </c>
      <c r="F278" s="16"/>
      <c r="G278" s="16"/>
      <c r="H278" s="50">
        <f t="shared" si="53"/>
        <v>0</v>
      </c>
      <c r="I278" s="17"/>
    </row>
    <row r="279" spans="1:9" ht="15.6" x14ac:dyDescent="0.3">
      <c r="A279" s="60" t="s">
        <v>418</v>
      </c>
      <c r="B279" s="30" t="s">
        <v>378</v>
      </c>
      <c r="C279" s="58" t="s">
        <v>31</v>
      </c>
      <c r="D279" s="39">
        <v>1</v>
      </c>
      <c r="E279" s="43">
        <f t="shared" si="52"/>
        <v>0</v>
      </c>
      <c r="F279" s="16"/>
      <c r="G279" s="16"/>
      <c r="H279" s="50">
        <f t="shared" si="53"/>
        <v>0</v>
      </c>
      <c r="I279" s="17"/>
    </row>
    <row r="280" spans="1:9" ht="15.6" x14ac:dyDescent="0.3">
      <c r="A280" s="60" t="s">
        <v>419</v>
      </c>
      <c r="B280" s="30" t="s">
        <v>379</v>
      </c>
      <c r="C280" s="58" t="s">
        <v>31</v>
      </c>
      <c r="D280" s="39">
        <v>2</v>
      </c>
      <c r="E280" s="43">
        <f t="shared" si="52"/>
        <v>0</v>
      </c>
      <c r="F280" s="16"/>
      <c r="G280" s="16"/>
      <c r="H280" s="50">
        <f t="shared" si="53"/>
        <v>0</v>
      </c>
      <c r="I280" s="17"/>
    </row>
    <row r="281" spans="1:9" ht="15.6" x14ac:dyDescent="0.3">
      <c r="A281" s="60" t="s">
        <v>420</v>
      </c>
      <c r="B281" s="30" t="s">
        <v>380</v>
      </c>
      <c r="C281" s="58" t="s">
        <v>110</v>
      </c>
      <c r="D281" s="39">
        <v>2</v>
      </c>
      <c r="E281" s="43">
        <f t="shared" si="52"/>
        <v>0</v>
      </c>
      <c r="F281" s="16"/>
      <c r="G281" s="16"/>
      <c r="H281" s="50">
        <f t="shared" si="53"/>
        <v>0</v>
      </c>
      <c r="I281" s="17"/>
    </row>
    <row r="282" spans="1:9" ht="15.6" x14ac:dyDescent="0.3">
      <c r="A282" s="60" t="s">
        <v>421</v>
      </c>
      <c r="B282" s="30" t="s">
        <v>381</v>
      </c>
      <c r="C282" s="58" t="s">
        <v>110</v>
      </c>
      <c r="D282" s="39">
        <v>2</v>
      </c>
      <c r="E282" s="43">
        <f t="shared" si="52"/>
        <v>0</v>
      </c>
      <c r="F282" s="16"/>
      <c r="G282" s="16"/>
      <c r="H282" s="50">
        <f t="shared" si="53"/>
        <v>0</v>
      </c>
      <c r="I282" s="17"/>
    </row>
    <row r="283" spans="1:9" ht="15.6" x14ac:dyDescent="0.3">
      <c r="A283" s="60" t="s">
        <v>422</v>
      </c>
      <c r="B283" s="30" t="s">
        <v>382</v>
      </c>
      <c r="C283" s="58" t="s">
        <v>110</v>
      </c>
      <c r="D283" s="39">
        <v>1</v>
      </c>
      <c r="E283" s="43">
        <f t="shared" si="52"/>
        <v>0</v>
      </c>
      <c r="F283" s="16"/>
      <c r="G283" s="16"/>
      <c r="H283" s="50">
        <f t="shared" si="53"/>
        <v>0</v>
      </c>
      <c r="I283" s="17"/>
    </row>
    <row r="284" spans="1:9" ht="15.6" x14ac:dyDescent="0.3">
      <c r="A284" s="60" t="s">
        <v>423</v>
      </c>
      <c r="B284" s="30" t="s">
        <v>383</v>
      </c>
      <c r="C284" s="58" t="s">
        <v>110</v>
      </c>
      <c r="D284" s="39">
        <v>1</v>
      </c>
      <c r="E284" s="43">
        <f t="shared" si="52"/>
        <v>0</v>
      </c>
      <c r="F284" s="16"/>
      <c r="G284" s="16"/>
      <c r="H284" s="50">
        <f t="shared" si="53"/>
        <v>0</v>
      </c>
      <c r="I284" s="17"/>
    </row>
    <row r="285" spans="1:9" ht="15.6" x14ac:dyDescent="0.3">
      <c r="A285" s="60" t="s">
        <v>424</v>
      </c>
      <c r="B285" s="30" t="s">
        <v>384</v>
      </c>
      <c r="C285" s="58" t="s">
        <v>31</v>
      </c>
      <c r="D285" s="39">
        <v>4</v>
      </c>
      <c r="E285" s="43">
        <f t="shared" si="52"/>
        <v>0</v>
      </c>
      <c r="F285" s="16"/>
      <c r="G285" s="16"/>
      <c r="H285" s="50">
        <f t="shared" si="53"/>
        <v>0</v>
      </c>
      <c r="I285" s="17"/>
    </row>
    <row r="286" spans="1:9" ht="15.6" x14ac:dyDescent="0.3">
      <c r="A286" s="60" t="s">
        <v>425</v>
      </c>
      <c r="B286" s="30" t="s">
        <v>139</v>
      </c>
      <c r="C286" s="58" t="s">
        <v>110</v>
      </c>
      <c r="D286" s="39">
        <v>2</v>
      </c>
      <c r="E286" s="43">
        <f t="shared" si="52"/>
        <v>0</v>
      </c>
      <c r="F286" s="16"/>
      <c r="G286" s="16"/>
      <c r="H286" s="50">
        <f t="shared" si="53"/>
        <v>0</v>
      </c>
      <c r="I286" s="17"/>
    </row>
    <row r="287" spans="1:9" ht="15.6" x14ac:dyDescent="0.3">
      <c r="A287" s="60" t="s">
        <v>426</v>
      </c>
      <c r="B287" s="30" t="s">
        <v>159</v>
      </c>
      <c r="C287" s="58" t="s">
        <v>110</v>
      </c>
      <c r="D287" s="39">
        <v>1</v>
      </c>
      <c r="E287" s="43">
        <f t="shared" si="52"/>
        <v>0</v>
      </c>
      <c r="F287" s="16"/>
      <c r="G287" s="16"/>
      <c r="H287" s="50">
        <f t="shared" si="53"/>
        <v>0</v>
      </c>
      <c r="I287" s="17"/>
    </row>
    <row r="288" spans="1:9" ht="15.6" x14ac:dyDescent="0.3">
      <c r="A288" s="60" t="s">
        <v>427</v>
      </c>
      <c r="B288" s="30" t="s">
        <v>160</v>
      </c>
      <c r="C288" s="58" t="s">
        <v>110</v>
      </c>
      <c r="D288" s="39">
        <v>1</v>
      </c>
      <c r="E288" s="43">
        <f t="shared" si="52"/>
        <v>0</v>
      </c>
      <c r="F288" s="16"/>
      <c r="G288" s="16"/>
      <c r="H288" s="50">
        <f t="shared" si="53"/>
        <v>0</v>
      </c>
      <c r="I288" s="17"/>
    </row>
    <row r="289" spans="1:9" ht="15.6" x14ac:dyDescent="0.3">
      <c r="A289" s="23"/>
      <c r="B289" s="28" t="s">
        <v>428</v>
      </c>
      <c r="C289" s="33"/>
      <c r="D289" s="41"/>
      <c r="E289" s="29"/>
      <c r="F289" s="16"/>
      <c r="G289" s="16"/>
      <c r="H289" s="18">
        <f>SUM(H246:H288)</f>
        <v>0</v>
      </c>
      <c r="I289" s="17"/>
    </row>
    <row r="290" spans="1:9" x14ac:dyDescent="0.3">
      <c r="A290" s="44">
        <v>7</v>
      </c>
      <c r="B290" s="45" t="s">
        <v>431</v>
      </c>
      <c r="C290" s="44"/>
      <c r="D290" s="46"/>
      <c r="E290" s="47"/>
      <c r="F290" s="46"/>
      <c r="G290" s="46"/>
      <c r="H290" s="46"/>
      <c r="I290" s="47" t="s">
        <v>496</v>
      </c>
    </row>
    <row r="291" spans="1:9" ht="15.6" x14ac:dyDescent="0.3">
      <c r="A291" s="70" t="s">
        <v>444</v>
      </c>
      <c r="B291" s="67" t="s">
        <v>96</v>
      </c>
      <c r="C291" s="68"/>
      <c r="D291" s="69"/>
      <c r="E291" s="71"/>
      <c r="F291" s="64"/>
      <c r="G291" s="64"/>
      <c r="H291" s="65"/>
      <c r="I291" s="66"/>
    </row>
    <row r="292" spans="1:9" ht="15.6" x14ac:dyDescent="0.3">
      <c r="A292" s="60" t="s">
        <v>445</v>
      </c>
      <c r="B292" s="30" t="s">
        <v>97</v>
      </c>
      <c r="C292" s="31" t="s">
        <v>94</v>
      </c>
      <c r="D292" s="39">
        <v>62</v>
      </c>
      <c r="E292" s="43">
        <f t="shared" ref="E292:E299" si="54">F292+G292</f>
        <v>0</v>
      </c>
      <c r="F292" s="16"/>
      <c r="G292" s="16"/>
      <c r="H292" s="50">
        <f t="shared" ref="H292:H299" si="55">E292*D292</f>
        <v>0</v>
      </c>
      <c r="I292" s="17"/>
    </row>
    <row r="293" spans="1:9" ht="15.6" x14ac:dyDescent="0.3">
      <c r="A293" s="60" t="s">
        <v>446</v>
      </c>
      <c r="B293" s="30" t="s">
        <v>98</v>
      </c>
      <c r="C293" s="58" t="s">
        <v>23</v>
      </c>
      <c r="D293" s="39">
        <v>40</v>
      </c>
      <c r="E293" s="43">
        <f t="shared" si="54"/>
        <v>0</v>
      </c>
      <c r="F293" s="16"/>
      <c r="G293" s="16"/>
      <c r="H293" s="50">
        <f t="shared" si="55"/>
        <v>0</v>
      </c>
      <c r="I293" s="17"/>
    </row>
    <row r="294" spans="1:9" ht="15.6" x14ac:dyDescent="0.3">
      <c r="A294" s="60" t="s">
        <v>447</v>
      </c>
      <c r="B294" s="30" t="s">
        <v>99</v>
      </c>
      <c r="C294" s="58" t="s">
        <v>23</v>
      </c>
      <c r="D294" s="39">
        <v>40</v>
      </c>
      <c r="E294" s="43">
        <f t="shared" si="54"/>
        <v>0</v>
      </c>
      <c r="F294" s="16"/>
      <c r="G294" s="16"/>
      <c r="H294" s="50">
        <f t="shared" si="55"/>
        <v>0</v>
      </c>
      <c r="I294" s="17"/>
    </row>
    <row r="295" spans="1:9" ht="15.6" x14ac:dyDescent="0.3">
      <c r="A295" s="60" t="s">
        <v>448</v>
      </c>
      <c r="B295" s="30" t="s">
        <v>92</v>
      </c>
      <c r="C295" s="58" t="s">
        <v>94</v>
      </c>
      <c r="D295" s="39">
        <v>48</v>
      </c>
      <c r="E295" s="43">
        <f t="shared" si="54"/>
        <v>0</v>
      </c>
      <c r="F295" s="16"/>
      <c r="G295" s="16"/>
      <c r="H295" s="50">
        <f t="shared" si="55"/>
        <v>0</v>
      </c>
      <c r="I295" s="17"/>
    </row>
    <row r="296" spans="1:9" ht="15.6" x14ac:dyDescent="0.3">
      <c r="A296" s="60" t="s">
        <v>449</v>
      </c>
      <c r="B296" s="30" t="s">
        <v>433</v>
      </c>
      <c r="C296" s="58" t="s">
        <v>23</v>
      </c>
      <c r="D296" s="39">
        <v>40</v>
      </c>
      <c r="E296" s="43">
        <f t="shared" si="54"/>
        <v>0</v>
      </c>
      <c r="F296" s="16"/>
      <c r="G296" s="16"/>
      <c r="H296" s="50">
        <f t="shared" si="55"/>
        <v>0</v>
      </c>
      <c r="I296" s="17"/>
    </row>
    <row r="297" spans="1:9" ht="15.6" x14ac:dyDescent="0.3">
      <c r="A297" s="60" t="s">
        <v>450</v>
      </c>
      <c r="B297" s="30" t="s">
        <v>100</v>
      </c>
      <c r="C297" s="58" t="s">
        <v>23</v>
      </c>
      <c r="D297" s="39">
        <v>40</v>
      </c>
      <c r="E297" s="43">
        <f t="shared" si="54"/>
        <v>0</v>
      </c>
      <c r="F297" s="16"/>
      <c r="G297" s="16"/>
      <c r="H297" s="50">
        <f t="shared" si="55"/>
        <v>0</v>
      </c>
      <c r="I297" s="17"/>
    </row>
    <row r="298" spans="1:9" ht="31.2" x14ac:dyDescent="0.3">
      <c r="A298" s="60" t="s">
        <v>451</v>
      </c>
      <c r="B298" s="30" t="s">
        <v>434</v>
      </c>
      <c r="C298" s="58" t="s">
        <v>31</v>
      </c>
      <c r="D298" s="39">
        <v>1</v>
      </c>
      <c r="E298" s="43">
        <f t="shared" si="54"/>
        <v>0</v>
      </c>
      <c r="F298" s="16"/>
      <c r="G298" s="16"/>
      <c r="H298" s="50">
        <f t="shared" si="55"/>
        <v>0</v>
      </c>
      <c r="I298" s="17"/>
    </row>
    <row r="299" spans="1:9" ht="15.6" x14ac:dyDescent="0.3">
      <c r="A299" s="60" t="s">
        <v>452</v>
      </c>
      <c r="B299" s="30" t="s">
        <v>265</v>
      </c>
      <c r="C299" s="58" t="s">
        <v>23</v>
      </c>
      <c r="D299" s="39">
        <v>4.8</v>
      </c>
      <c r="E299" s="43">
        <f t="shared" si="54"/>
        <v>0</v>
      </c>
      <c r="F299" s="16"/>
      <c r="G299" s="16"/>
      <c r="H299" s="50">
        <f t="shared" si="55"/>
        <v>0</v>
      </c>
      <c r="I299" s="17"/>
    </row>
    <row r="300" spans="1:9" ht="15.6" x14ac:dyDescent="0.3">
      <c r="A300" s="70" t="s">
        <v>453</v>
      </c>
      <c r="B300" s="67" t="s">
        <v>103</v>
      </c>
      <c r="C300" s="73"/>
      <c r="D300" s="74"/>
      <c r="E300" s="71"/>
      <c r="F300" s="75"/>
      <c r="G300" s="75"/>
      <c r="H300" s="76"/>
      <c r="I300" s="77"/>
    </row>
    <row r="301" spans="1:9" ht="15.6" x14ac:dyDescent="0.3">
      <c r="A301" s="60" t="s">
        <v>454</v>
      </c>
      <c r="B301" s="30" t="s">
        <v>168</v>
      </c>
      <c r="C301" s="58" t="s">
        <v>24</v>
      </c>
      <c r="D301" s="39">
        <v>56</v>
      </c>
      <c r="E301" s="43">
        <f t="shared" ref="E301:E307" si="56">F301+G301</f>
        <v>0</v>
      </c>
      <c r="F301" s="16"/>
      <c r="G301" s="16"/>
      <c r="H301" s="50">
        <f t="shared" ref="H301:H307" si="57">E301*D301</f>
        <v>0</v>
      </c>
      <c r="I301" s="17"/>
    </row>
    <row r="302" spans="1:9" ht="15.6" x14ac:dyDescent="0.3">
      <c r="A302" s="60" t="s">
        <v>455</v>
      </c>
      <c r="B302" s="30" t="s">
        <v>169</v>
      </c>
      <c r="C302" s="58" t="s">
        <v>23</v>
      </c>
      <c r="D302" s="39">
        <v>17</v>
      </c>
      <c r="E302" s="43">
        <f t="shared" si="56"/>
        <v>0</v>
      </c>
      <c r="F302" s="16"/>
      <c r="G302" s="16"/>
      <c r="H302" s="50">
        <f t="shared" si="57"/>
        <v>0</v>
      </c>
      <c r="I302" s="17"/>
    </row>
    <row r="303" spans="1:9" ht="15.6" x14ac:dyDescent="0.3">
      <c r="A303" s="60" t="s">
        <v>456</v>
      </c>
      <c r="B303" s="30" t="s">
        <v>99</v>
      </c>
      <c r="C303" s="58" t="s">
        <v>23</v>
      </c>
      <c r="D303" s="39">
        <v>34</v>
      </c>
      <c r="E303" s="43">
        <f t="shared" si="56"/>
        <v>0</v>
      </c>
      <c r="F303" s="16"/>
      <c r="G303" s="16"/>
      <c r="H303" s="50">
        <f t="shared" si="57"/>
        <v>0</v>
      </c>
      <c r="I303" s="17"/>
    </row>
    <row r="304" spans="1:9" ht="15.6" x14ac:dyDescent="0.3">
      <c r="A304" s="60" t="s">
        <v>457</v>
      </c>
      <c r="B304" s="30" t="s">
        <v>92</v>
      </c>
      <c r="C304" s="58" t="s">
        <v>24</v>
      </c>
      <c r="D304" s="39">
        <v>37.6</v>
      </c>
      <c r="E304" s="43">
        <f t="shared" si="56"/>
        <v>0</v>
      </c>
      <c r="F304" s="16"/>
      <c r="G304" s="16"/>
      <c r="H304" s="50">
        <f t="shared" si="57"/>
        <v>0</v>
      </c>
      <c r="I304" s="17"/>
    </row>
    <row r="305" spans="1:9" ht="15.6" x14ac:dyDescent="0.3">
      <c r="A305" s="60" t="s">
        <v>458</v>
      </c>
      <c r="B305" s="30" t="s">
        <v>435</v>
      </c>
      <c r="C305" s="58" t="s">
        <v>23</v>
      </c>
      <c r="D305" s="39">
        <v>17</v>
      </c>
      <c r="E305" s="43">
        <f t="shared" si="56"/>
        <v>0</v>
      </c>
      <c r="F305" s="16"/>
      <c r="G305" s="16"/>
      <c r="H305" s="50">
        <f t="shared" si="57"/>
        <v>0</v>
      </c>
      <c r="I305" s="17"/>
    </row>
    <row r="306" spans="1:9" ht="15.6" x14ac:dyDescent="0.3">
      <c r="A306" s="60" t="s">
        <v>459</v>
      </c>
      <c r="B306" s="30" t="s">
        <v>100</v>
      </c>
      <c r="C306" s="58" t="s">
        <v>23</v>
      </c>
      <c r="D306" s="39">
        <v>17</v>
      </c>
      <c r="E306" s="43">
        <f t="shared" si="56"/>
        <v>0</v>
      </c>
      <c r="F306" s="16"/>
      <c r="G306" s="16"/>
      <c r="H306" s="50">
        <f t="shared" si="57"/>
        <v>0</v>
      </c>
      <c r="I306" s="17"/>
    </row>
    <row r="307" spans="1:9" ht="31.2" x14ac:dyDescent="0.3">
      <c r="A307" s="60" t="s">
        <v>460</v>
      </c>
      <c r="B307" s="30" t="s">
        <v>171</v>
      </c>
      <c r="C307" s="58" t="s">
        <v>110</v>
      </c>
      <c r="D307" s="39">
        <v>1</v>
      </c>
      <c r="E307" s="43">
        <f t="shared" si="56"/>
        <v>0</v>
      </c>
      <c r="F307" s="16"/>
      <c r="G307" s="16"/>
      <c r="H307" s="50">
        <f t="shared" si="57"/>
        <v>0</v>
      </c>
      <c r="I307" s="17"/>
    </row>
    <row r="308" spans="1:9" ht="15.6" x14ac:dyDescent="0.3">
      <c r="A308" s="70" t="s">
        <v>461</v>
      </c>
      <c r="B308" s="67" t="s">
        <v>112</v>
      </c>
      <c r="C308" s="62"/>
      <c r="D308" s="69"/>
      <c r="E308" s="71"/>
      <c r="F308" s="64"/>
      <c r="G308" s="64"/>
      <c r="H308" s="65"/>
      <c r="I308" s="66"/>
    </row>
    <row r="309" spans="1:9" ht="15.6" x14ac:dyDescent="0.3">
      <c r="A309" s="60" t="s">
        <v>462</v>
      </c>
      <c r="B309" s="30" t="s">
        <v>436</v>
      </c>
      <c r="C309" s="58" t="s">
        <v>24</v>
      </c>
      <c r="D309" s="39">
        <v>53</v>
      </c>
      <c r="E309" s="43">
        <f t="shared" ref="E309:E314" si="58">F309+G309</f>
        <v>0</v>
      </c>
      <c r="F309" s="16"/>
      <c r="G309" s="16"/>
      <c r="H309" s="50">
        <f t="shared" ref="H309:H314" si="59">E309*D309</f>
        <v>0</v>
      </c>
      <c r="I309" s="17"/>
    </row>
    <row r="310" spans="1:9" ht="15.6" x14ac:dyDescent="0.3">
      <c r="A310" s="60" t="s">
        <v>463</v>
      </c>
      <c r="B310" s="30" t="s">
        <v>437</v>
      </c>
      <c r="C310" s="58" t="s">
        <v>23</v>
      </c>
      <c r="D310" s="39">
        <v>14</v>
      </c>
      <c r="E310" s="43"/>
      <c r="F310" s="16"/>
      <c r="G310" s="16"/>
      <c r="H310" s="50">
        <f t="shared" si="59"/>
        <v>0</v>
      </c>
      <c r="I310" s="17" t="s">
        <v>497</v>
      </c>
    </row>
    <row r="311" spans="1:9" ht="15.6" x14ac:dyDescent="0.3">
      <c r="A311" s="60" t="s">
        <v>464</v>
      </c>
      <c r="B311" s="30" t="s">
        <v>438</v>
      </c>
      <c r="C311" s="58" t="s">
        <v>24</v>
      </c>
      <c r="D311" s="39">
        <v>10</v>
      </c>
      <c r="E311" s="43"/>
      <c r="F311" s="16"/>
      <c r="G311" s="16"/>
      <c r="H311" s="50">
        <f t="shared" si="59"/>
        <v>0</v>
      </c>
      <c r="I311" s="17"/>
    </row>
    <row r="312" spans="1:9" ht="15.6" x14ac:dyDescent="0.3">
      <c r="A312" s="60" t="s">
        <v>465</v>
      </c>
      <c r="B312" s="30" t="s">
        <v>120</v>
      </c>
      <c r="C312" s="58" t="s">
        <v>24</v>
      </c>
      <c r="D312" s="39">
        <v>4</v>
      </c>
      <c r="E312" s="43"/>
      <c r="F312" s="16"/>
      <c r="G312" s="16"/>
      <c r="H312" s="50">
        <f t="shared" si="59"/>
        <v>0</v>
      </c>
      <c r="I312" s="17"/>
    </row>
    <row r="313" spans="1:9" ht="15.6" x14ac:dyDescent="0.3">
      <c r="A313" s="60" t="s">
        <v>466</v>
      </c>
      <c r="B313" s="30" t="s">
        <v>121</v>
      </c>
      <c r="C313" s="58" t="s">
        <v>24</v>
      </c>
      <c r="D313" s="39">
        <v>16</v>
      </c>
      <c r="E313" s="43">
        <f t="shared" si="58"/>
        <v>0</v>
      </c>
      <c r="F313" s="16"/>
      <c r="G313" s="16"/>
      <c r="H313" s="50">
        <f t="shared" si="59"/>
        <v>0</v>
      </c>
      <c r="I313" s="17" t="s">
        <v>497</v>
      </c>
    </row>
    <row r="314" spans="1:9" ht="15.6" x14ac:dyDescent="0.3">
      <c r="A314" s="60" t="s">
        <v>467</v>
      </c>
      <c r="B314" s="30" t="s">
        <v>122</v>
      </c>
      <c r="C314" s="58" t="s">
        <v>23</v>
      </c>
      <c r="D314" s="39">
        <v>18.399999999999999</v>
      </c>
      <c r="E314" s="43">
        <f t="shared" si="58"/>
        <v>0</v>
      </c>
      <c r="F314" s="16"/>
      <c r="G314" s="16"/>
      <c r="H314" s="50">
        <f t="shared" si="59"/>
        <v>0</v>
      </c>
      <c r="I314" s="17"/>
    </row>
    <row r="315" spans="1:9" ht="15.6" x14ac:dyDescent="0.3">
      <c r="A315" s="70" t="s">
        <v>468</v>
      </c>
      <c r="B315" s="67" t="s">
        <v>123</v>
      </c>
      <c r="C315" s="62"/>
      <c r="D315" s="69"/>
      <c r="E315" s="71"/>
      <c r="F315" s="64"/>
      <c r="G315" s="64"/>
      <c r="H315" s="65"/>
      <c r="I315" s="66"/>
    </row>
    <row r="316" spans="1:9" ht="15.6" x14ac:dyDescent="0.3">
      <c r="A316" s="60" t="s">
        <v>469</v>
      </c>
      <c r="B316" s="30" t="s">
        <v>439</v>
      </c>
      <c r="C316" s="58" t="s">
        <v>110</v>
      </c>
      <c r="D316" s="39">
        <v>1</v>
      </c>
      <c r="E316" s="43">
        <f t="shared" ref="E316:E322" si="60">F316+G316</f>
        <v>0</v>
      </c>
      <c r="F316" s="16"/>
      <c r="G316" s="16"/>
      <c r="H316" s="50">
        <f t="shared" ref="H316:H322" si="61">E316*D316</f>
        <v>0</v>
      </c>
      <c r="I316" s="17" t="s">
        <v>162</v>
      </c>
    </row>
    <row r="317" spans="1:9" ht="15.6" x14ac:dyDescent="0.3">
      <c r="A317" s="60" t="s">
        <v>470</v>
      </c>
      <c r="B317" s="30" t="s">
        <v>440</v>
      </c>
      <c r="C317" s="58" t="s">
        <v>31</v>
      </c>
      <c r="D317" s="39">
        <v>2</v>
      </c>
      <c r="E317" s="43">
        <f t="shared" si="60"/>
        <v>0</v>
      </c>
      <c r="F317" s="16"/>
      <c r="G317" s="16"/>
      <c r="H317" s="50">
        <f t="shared" si="61"/>
        <v>0</v>
      </c>
      <c r="I317" s="17" t="s">
        <v>162</v>
      </c>
    </row>
    <row r="318" spans="1:9" ht="15.6" x14ac:dyDescent="0.3">
      <c r="A318" s="60" t="s">
        <v>471</v>
      </c>
      <c r="B318" s="30" t="s">
        <v>177</v>
      </c>
      <c r="C318" s="58" t="s">
        <v>31</v>
      </c>
      <c r="D318" s="39">
        <v>1</v>
      </c>
      <c r="E318" s="43">
        <f t="shared" si="60"/>
        <v>0</v>
      </c>
      <c r="F318" s="16"/>
      <c r="G318" s="16"/>
      <c r="H318" s="50">
        <f t="shared" si="61"/>
        <v>0</v>
      </c>
      <c r="I318" s="17" t="s">
        <v>162</v>
      </c>
    </row>
    <row r="319" spans="1:9" ht="15.6" x14ac:dyDescent="0.3">
      <c r="A319" s="60" t="s">
        <v>472</v>
      </c>
      <c r="B319" s="30" t="s">
        <v>125</v>
      </c>
      <c r="C319" s="58" t="s">
        <v>110</v>
      </c>
      <c r="D319" s="39">
        <v>1</v>
      </c>
      <c r="E319" s="43">
        <f t="shared" si="60"/>
        <v>0</v>
      </c>
      <c r="F319" s="16"/>
      <c r="G319" s="16"/>
      <c r="H319" s="50">
        <f t="shared" si="61"/>
        <v>0</v>
      </c>
      <c r="I319" s="17"/>
    </row>
    <row r="320" spans="1:9" ht="15.6" x14ac:dyDescent="0.3">
      <c r="A320" s="60" t="s">
        <v>473</v>
      </c>
      <c r="B320" s="30" t="s">
        <v>131</v>
      </c>
      <c r="C320" s="58" t="s">
        <v>31</v>
      </c>
      <c r="D320" s="39">
        <v>1</v>
      </c>
      <c r="E320" s="43">
        <f t="shared" si="60"/>
        <v>0</v>
      </c>
      <c r="F320" s="16"/>
      <c r="G320" s="16"/>
      <c r="H320" s="50">
        <f t="shared" si="61"/>
        <v>0</v>
      </c>
      <c r="I320" s="17"/>
    </row>
    <row r="321" spans="1:9" ht="15.6" x14ac:dyDescent="0.3">
      <c r="A321" s="60" t="s">
        <v>474</v>
      </c>
      <c r="B321" s="30" t="s">
        <v>132</v>
      </c>
      <c r="C321" s="58" t="s">
        <v>31</v>
      </c>
      <c r="D321" s="39">
        <v>1</v>
      </c>
      <c r="E321" s="43">
        <f t="shared" si="60"/>
        <v>0</v>
      </c>
      <c r="F321" s="16"/>
      <c r="G321" s="16"/>
      <c r="H321" s="50">
        <f t="shared" si="61"/>
        <v>0</v>
      </c>
      <c r="I321" s="17"/>
    </row>
    <row r="322" spans="1:9" ht="15.6" x14ac:dyDescent="0.3">
      <c r="A322" s="60" t="s">
        <v>475</v>
      </c>
      <c r="B322" s="30" t="s">
        <v>133</v>
      </c>
      <c r="C322" s="58" t="s">
        <v>31</v>
      </c>
      <c r="D322" s="39">
        <v>1</v>
      </c>
      <c r="E322" s="43">
        <f t="shared" si="60"/>
        <v>0</v>
      </c>
      <c r="F322" s="16"/>
      <c r="G322" s="16"/>
      <c r="H322" s="50">
        <f t="shared" si="61"/>
        <v>0</v>
      </c>
      <c r="I322" s="17"/>
    </row>
    <row r="323" spans="1:9" ht="15.6" x14ac:dyDescent="0.3">
      <c r="A323" s="70" t="s">
        <v>476</v>
      </c>
      <c r="B323" s="67" t="s">
        <v>137</v>
      </c>
      <c r="C323" s="62"/>
      <c r="D323" s="69"/>
      <c r="E323" s="71"/>
      <c r="F323" s="64"/>
      <c r="G323" s="64"/>
      <c r="H323" s="65"/>
      <c r="I323" s="66"/>
    </row>
    <row r="324" spans="1:9" ht="15.6" x14ac:dyDescent="0.3">
      <c r="A324" s="60" t="s">
        <v>477</v>
      </c>
      <c r="B324" s="30" t="s">
        <v>178</v>
      </c>
      <c r="C324" s="58" t="s">
        <v>110</v>
      </c>
      <c r="D324" s="39">
        <v>3</v>
      </c>
      <c r="E324" s="43">
        <f t="shared" ref="E324:E332" si="62">F324+G324</f>
        <v>0</v>
      </c>
      <c r="F324" s="16"/>
      <c r="G324" s="16"/>
      <c r="H324" s="50">
        <f t="shared" ref="H324:H332" si="63">E324*D324</f>
        <v>0</v>
      </c>
      <c r="I324" s="17"/>
    </row>
    <row r="325" spans="1:9" ht="15.6" x14ac:dyDescent="0.3">
      <c r="A325" s="60" t="s">
        <v>478</v>
      </c>
      <c r="B325" s="30" t="s">
        <v>139</v>
      </c>
      <c r="C325" s="58" t="s">
        <v>110</v>
      </c>
      <c r="D325" s="39">
        <v>2</v>
      </c>
      <c r="E325" s="43">
        <f t="shared" si="62"/>
        <v>0</v>
      </c>
      <c r="F325" s="16"/>
      <c r="G325" s="16"/>
      <c r="H325" s="50">
        <f t="shared" si="63"/>
        <v>0</v>
      </c>
      <c r="I325" s="17"/>
    </row>
    <row r="326" spans="1:9" ht="15.6" x14ac:dyDescent="0.3">
      <c r="A326" s="60" t="s">
        <v>479</v>
      </c>
      <c r="B326" s="30" t="s">
        <v>441</v>
      </c>
      <c r="C326" s="58" t="s">
        <v>110</v>
      </c>
      <c r="D326" s="39">
        <v>1</v>
      </c>
      <c r="E326" s="43">
        <f t="shared" si="62"/>
        <v>0</v>
      </c>
      <c r="F326" s="16"/>
      <c r="G326" s="16"/>
      <c r="H326" s="50">
        <f t="shared" si="63"/>
        <v>0</v>
      </c>
      <c r="I326" s="17"/>
    </row>
    <row r="327" spans="1:9" ht="15.6" x14ac:dyDescent="0.3">
      <c r="A327" s="60" t="s">
        <v>480</v>
      </c>
      <c r="B327" s="30" t="s">
        <v>442</v>
      </c>
      <c r="C327" s="58" t="s">
        <v>24</v>
      </c>
      <c r="D327" s="39">
        <v>15</v>
      </c>
      <c r="E327" s="43">
        <f t="shared" si="62"/>
        <v>0</v>
      </c>
      <c r="F327" s="16"/>
      <c r="G327" s="16"/>
      <c r="H327" s="50">
        <f t="shared" si="63"/>
        <v>0</v>
      </c>
      <c r="I327" s="17"/>
    </row>
    <row r="328" spans="1:9" ht="15.6" x14ac:dyDescent="0.3">
      <c r="A328" s="60" t="s">
        <v>481</v>
      </c>
      <c r="B328" s="30" t="s">
        <v>443</v>
      </c>
      <c r="C328" s="58" t="s">
        <v>24</v>
      </c>
      <c r="D328" s="39">
        <v>15</v>
      </c>
      <c r="E328" s="43">
        <f t="shared" si="62"/>
        <v>0</v>
      </c>
      <c r="F328" s="16"/>
      <c r="G328" s="16"/>
      <c r="H328" s="50">
        <f t="shared" si="63"/>
        <v>0</v>
      </c>
      <c r="I328" s="17"/>
    </row>
    <row r="329" spans="1:9" ht="15.6" x14ac:dyDescent="0.3">
      <c r="A329" s="60" t="s">
        <v>482</v>
      </c>
      <c r="B329" s="30" t="s">
        <v>143</v>
      </c>
      <c r="C329" s="58" t="s">
        <v>24</v>
      </c>
      <c r="D329" s="39">
        <v>15</v>
      </c>
      <c r="E329" s="43">
        <f t="shared" si="62"/>
        <v>0</v>
      </c>
      <c r="F329" s="16"/>
      <c r="G329" s="16"/>
      <c r="H329" s="50">
        <f t="shared" si="63"/>
        <v>0</v>
      </c>
      <c r="I329" s="17"/>
    </row>
    <row r="330" spans="1:9" ht="15.6" x14ac:dyDescent="0.3">
      <c r="A330" s="60" t="s">
        <v>483</v>
      </c>
      <c r="B330" s="80" t="s">
        <v>144</v>
      </c>
      <c r="C330" s="72" t="s">
        <v>24</v>
      </c>
      <c r="D330" s="79">
        <v>200</v>
      </c>
      <c r="E330" s="43">
        <f t="shared" si="62"/>
        <v>0</v>
      </c>
      <c r="F330" s="49"/>
      <c r="G330" s="49"/>
      <c r="H330" s="50">
        <f t="shared" si="63"/>
        <v>0</v>
      </c>
      <c r="I330" s="51"/>
    </row>
    <row r="331" spans="1:9" ht="15.6" x14ac:dyDescent="0.3">
      <c r="A331" s="60" t="s">
        <v>484</v>
      </c>
      <c r="B331" s="80" t="s">
        <v>145</v>
      </c>
      <c r="C331" s="72" t="s">
        <v>24</v>
      </c>
      <c r="D331" s="79">
        <v>15</v>
      </c>
      <c r="E331" s="43"/>
      <c r="F331" s="49"/>
      <c r="G331" s="49"/>
      <c r="H331" s="50">
        <f t="shared" si="63"/>
        <v>0</v>
      </c>
      <c r="I331" s="51"/>
    </row>
    <row r="332" spans="1:9" ht="15.6" x14ac:dyDescent="0.3">
      <c r="A332" s="60" t="s">
        <v>485</v>
      </c>
      <c r="B332" s="30" t="s">
        <v>146</v>
      </c>
      <c r="C332" s="58" t="s">
        <v>110</v>
      </c>
      <c r="D332" s="39">
        <v>1</v>
      </c>
      <c r="E332" s="43">
        <f t="shared" si="62"/>
        <v>0</v>
      </c>
      <c r="F332" s="16"/>
      <c r="G332" s="16"/>
      <c r="H332" s="50">
        <f t="shared" si="63"/>
        <v>0</v>
      </c>
      <c r="I332" s="17"/>
    </row>
    <row r="333" spans="1:9" ht="15.6" x14ac:dyDescent="0.3">
      <c r="A333" s="70" t="s">
        <v>486</v>
      </c>
      <c r="B333" s="67" t="s">
        <v>153</v>
      </c>
      <c r="C333" s="62"/>
      <c r="D333" s="69"/>
      <c r="E333" s="71"/>
      <c r="F333" s="64"/>
      <c r="G333" s="64"/>
      <c r="H333" s="65"/>
      <c r="I333" s="66"/>
    </row>
    <row r="334" spans="1:9" ht="15.6" x14ac:dyDescent="0.3">
      <c r="A334" s="60" t="s">
        <v>487</v>
      </c>
      <c r="B334" s="30" t="s">
        <v>154</v>
      </c>
      <c r="C334" s="58" t="s">
        <v>94</v>
      </c>
      <c r="D334" s="39">
        <v>5</v>
      </c>
      <c r="E334" s="43">
        <f t="shared" ref="E334:E336" si="64">F334+G334</f>
        <v>0</v>
      </c>
      <c r="F334" s="16"/>
      <c r="G334" s="16"/>
      <c r="H334" s="50">
        <f t="shared" ref="H334:H336" si="65">E334*D334</f>
        <v>0</v>
      </c>
      <c r="I334" s="17"/>
    </row>
    <row r="335" spans="1:9" ht="15.6" x14ac:dyDescent="0.3">
      <c r="A335" s="60" t="s">
        <v>488</v>
      </c>
      <c r="B335" s="30" t="s">
        <v>179</v>
      </c>
      <c r="C335" s="58" t="s">
        <v>31</v>
      </c>
      <c r="D335" s="39">
        <v>1</v>
      </c>
      <c r="E335" s="43">
        <f t="shared" si="64"/>
        <v>0</v>
      </c>
      <c r="F335" s="16"/>
      <c r="G335" s="16"/>
      <c r="H335" s="50">
        <f t="shared" si="65"/>
        <v>0</v>
      </c>
      <c r="I335" s="17"/>
    </row>
    <row r="336" spans="1:9" ht="15.6" x14ac:dyDescent="0.3">
      <c r="A336" s="60" t="s">
        <v>489</v>
      </c>
      <c r="B336" s="30" t="s">
        <v>180</v>
      </c>
      <c r="C336" s="58" t="s">
        <v>31</v>
      </c>
      <c r="D336" s="39">
        <v>1</v>
      </c>
      <c r="E336" s="43">
        <f t="shared" si="64"/>
        <v>0</v>
      </c>
      <c r="F336" s="16"/>
      <c r="G336" s="16"/>
      <c r="H336" s="50">
        <f t="shared" si="65"/>
        <v>0</v>
      </c>
      <c r="I336" s="17"/>
    </row>
    <row r="337" spans="1:9" ht="15.6" x14ac:dyDescent="0.3">
      <c r="A337" s="70" t="s">
        <v>490</v>
      </c>
      <c r="B337" s="67" t="s">
        <v>156</v>
      </c>
      <c r="C337" s="62"/>
      <c r="D337" s="69"/>
      <c r="E337" s="71"/>
      <c r="F337" s="64"/>
      <c r="G337" s="64"/>
      <c r="H337" s="65"/>
      <c r="I337" s="66"/>
    </row>
    <row r="338" spans="1:9" ht="15.6" x14ac:dyDescent="0.3">
      <c r="A338" s="60" t="s">
        <v>491</v>
      </c>
      <c r="B338" s="30" t="s">
        <v>181</v>
      </c>
      <c r="C338" s="58" t="s">
        <v>24</v>
      </c>
      <c r="D338" s="39">
        <v>10</v>
      </c>
      <c r="E338" s="43">
        <f t="shared" ref="E338:E342" si="66">F338+G338</f>
        <v>0</v>
      </c>
      <c r="F338" s="16"/>
      <c r="G338" s="16"/>
      <c r="H338" s="50">
        <f t="shared" ref="H338:H342" si="67">E338*D338</f>
        <v>0</v>
      </c>
      <c r="I338" s="17"/>
    </row>
    <row r="339" spans="1:9" ht="15.6" x14ac:dyDescent="0.3">
      <c r="A339" s="60" t="s">
        <v>492</v>
      </c>
      <c r="B339" s="30" t="s">
        <v>157</v>
      </c>
      <c r="C339" s="58" t="s">
        <v>24</v>
      </c>
      <c r="D339" s="39">
        <v>5</v>
      </c>
      <c r="E339" s="43">
        <f t="shared" si="66"/>
        <v>0</v>
      </c>
      <c r="F339" s="16"/>
      <c r="G339" s="16"/>
      <c r="H339" s="50">
        <f t="shared" si="67"/>
        <v>0</v>
      </c>
      <c r="I339" s="17"/>
    </row>
    <row r="340" spans="1:9" ht="15.6" x14ac:dyDescent="0.3">
      <c r="A340" s="60" t="s">
        <v>493</v>
      </c>
      <c r="B340" s="30" t="s">
        <v>158</v>
      </c>
      <c r="C340" s="58" t="s">
        <v>31</v>
      </c>
      <c r="D340" s="39">
        <v>2</v>
      </c>
      <c r="E340" s="43">
        <f t="shared" si="66"/>
        <v>0</v>
      </c>
      <c r="F340" s="16"/>
      <c r="G340" s="16"/>
      <c r="H340" s="50">
        <f t="shared" si="67"/>
        <v>0</v>
      </c>
      <c r="I340" s="17"/>
    </row>
    <row r="341" spans="1:9" ht="15.6" x14ac:dyDescent="0.3">
      <c r="A341" s="60" t="s">
        <v>494</v>
      </c>
      <c r="B341" s="30" t="s">
        <v>159</v>
      </c>
      <c r="C341" s="58" t="s">
        <v>110</v>
      </c>
      <c r="D341" s="39">
        <v>1</v>
      </c>
      <c r="E341" s="43">
        <f t="shared" si="66"/>
        <v>0</v>
      </c>
      <c r="F341" s="16"/>
      <c r="G341" s="16"/>
      <c r="H341" s="50">
        <f t="shared" si="67"/>
        <v>0</v>
      </c>
      <c r="I341" s="17"/>
    </row>
    <row r="342" spans="1:9" ht="15.6" x14ac:dyDescent="0.3">
      <c r="A342" s="78" t="s">
        <v>495</v>
      </c>
      <c r="B342" s="80" t="s">
        <v>160</v>
      </c>
      <c r="C342" s="72" t="s">
        <v>110</v>
      </c>
      <c r="D342" s="79">
        <v>1</v>
      </c>
      <c r="E342" s="43">
        <f t="shared" si="66"/>
        <v>0</v>
      </c>
      <c r="F342" s="49"/>
      <c r="G342" s="49"/>
      <c r="H342" s="50">
        <f t="shared" si="67"/>
        <v>0</v>
      </c>
      <c r="I342" s="51"/>
    </row>
    <row r="343" spans="1:9" ht="15.6" x14ac:dyDescent="0.3">
      <c r="A343" s="23"/>
      <c r="B343" s="28" t="s">
        <v>432</v>
      </c>
      <c r="C343" s="33"/>
      <c r="D343" s="41"/>
      <c r="E343" s="29"/>
      <c r="F343" s="16"/>
      <c r="G343" s="16"/>
      <c r="H343" s="18">
        <f>SUM(H292:H342)</f>
        <v>0</v>
      </c>
      <c r="I343" s="17"/>
    </row>
    <row r="344" spans="1:9" x14ac:dyDescent="0.3">
      <c r="A344" s="81"/>
      <c r="B344" s="82" t="s">
        <v>500</v>
      </c>
      <c r="C344" s="83"/>
      <c r="D344" s="84"/>
      <c r="E344" s="85"/>
      <c r="F344" s="85"/>
      <c r="G344" s="86"/>
      <c r="H344" s="87">
        <f>H15+H75+H126+H174+H243+H289+H343</f>
        <v>0</v>
      </c>
      <c r="I344" s="88"/>
    </row>
    <row r="345" spans="1:9" x14ac:dyDescent="0.3">
      <c r="A345" s="89"/>
      <c r="B345" s="89"/>
      <c r="C345" s="89"/>
      <c r="D345" s="90"/>
      <c r="E345" s="89"/>
      <c r="F345" s="89"/>
      <c r="G345" s="89"/>
      <c r="H345" s="89"/>
      <c r="I345" s="91"/>
    </row>
    <row r="346" spans="1:9" x14ac:dyDescent="0.3">
      <c r="A346" s="92">
        <v>1</v>
      </c>
      <c r="B346" s="94" t="s">
        <v>501</v>
      </c>
      <c r="C346" s="95"/>
      <c r="D346" s="95"/>
      <c r="E346" s="95"/>
      <c r="F346" s="95"/>
      <c r="G346" s="95"/>
      <c r="H346" s="93"/>
      <c r="I346" s="91"/>
    </row>
    <row r="347" spans="1:9" x14ac:dyDescent="0.3">
      <c r="A347" s="92">
        <f>A346+1</f>
        <v>2</v>
      </c>
      <c r="B347" s="94" t="s">
        <v>502</v>
      </c>
      <c r="C347" s="95"/>
      <c r="D347" s="95"/>
      <c r="E347" s="95"/>
      <c r="F347" s="95"/>
      <c r="G347" s="95"/>
      <c r="H347" s="93"/>
      <c r="I347" s="91"/>
    </row>
    <row r="348" spans="1:9" x14ac:dyDescent="0.3">
      <c r="A348" s="92">
        <f t="shared" ref="A348:A363" si="68">A347+1</f>
        <v>3</v>
      </c>
      <c r="B348" s="94" t="s">
        <v>503</v>
      </c>
      <c r="C348" s="95"/>
      <c r="D348" s="95"/>
      <c r="E348" s="95"/>
      <c r="F348" s="95"/>
      <c r="G348" s="95"/>
      <c r="H348" s="93"/>
      <c r="I348" s="91"/>
    </row>
    <row r="349" spans="1:9" x14ac:dyDescent="0.3">
      <c r="A349" s="92">
        <f t="shared" si="68"/>
        <v>4</v>
      </c>
      <c r="B349" s="94" t="s">
        <v>504</v>
      </c>
      <c r="C349" s="95"/>
      <c r="D349" s="95"/>
      <c r="E349" s="95"/>
      <c r="F349" s="95"/>
      <c r="G349" s="95"/>
      <c r="H349" s="93"/>
      <c r="I349" s="91"/>
    </row>
    <row r="350" spans="1:9" x14ac:dyDescent="0.3">
      <c r="A350" s="92">
        <f t="shared" si="68"/>
        <v>5</v>
      </c>
      <c r="B350" s="94" t="s">
        <v>505</v>
      </c>
      <c r="C350" s="95"/>
      <c r="D350" s="95"/>
      <c r="E350" s="95"/>
      <c r="F350" s="95"/>
      <c r="G350" s="95"/>
      <c r="H350" s="93"/>
      <c r="I350" s="91"/>
    </row>
    <row r="351" spans="1:9" x14ac:dyDescent="0.3">
      <c r="A351" s="92">
        <f t="shared" si="68"/>
        <v>6</v>
      </c>
      <c r="B351" s="94" t="s">
        <v>506</v>
      </c>
      <c r="C351" s="95"/>
      <c r="D351" s="95"/>
      <c r="E351" s="95"/>
      <c r="F351" s="95"/>
      <c r="G351" s="95"/>
      <c r="H351" s="93"/>
      <c r="I351" s="91"/>
    </row>
    <row r="352" spans="1:9" x14ac:dyDescent="0.3">
      <c r="A352" s="92">
        <f t="shared" si="68"/>
        <v>7</v>
      </c>
      <c r="B352" s="94" t="s">
        <v>507</v>
      </c>
      <c r="C352" s="95"/>
      <c r="D352" s="95"/>
      <c r="E352" s="95"/>
      <c r="F352" s="95"/>
      <c r="G352" s="95"/>
      <c r="H352" s="93"/>
      <c r="I352" s="91"/>
    </row>
    <row r="353" spans="1:9" x14ac:dyDescent="0.3">
      <c r="A353" s="92">
        <f t="shared" si="68"/>
        <v>8</v>
      </c>
      <c r="B353" s="94" t="s">
        <v>508</v>
      </c>
      <c r="C353" s="95"/>
      <c r="D353" s="95"/>
      <c r="E353" s="95"/>
      <c r="F353" s="95"/>
      <c r="G353" s="95"/>
      <c r="H353" s="93"/>
      <c r="I353" s="91"/>
    </row>
    <row r="354" spans="1:9" x14ac:dyDescent="0.3">
      <c r="A354" s="92">
        <f t="shared" si="68"/>
        <v>9</v>
      </c>
      <c r="B354" s="94" t="s">
        <v>509</v>
      </c>
      <c r="C354" s="95"/>
      <c r="D354" s="95"/>
      <c r="E354" s="95"/>
      <c r="F354" s="95"/>
      <c r="G354" s="95"/>
      <c r="H354" s="93"/>
      <c r="I354" s="91"/>
    </row>
    <row r="355" spans="1:9" x14ac:dyDescent="0.3">
      <c r="A355" s="92">
        <f t="shared" si="68"/>
        <v>10</v>
      </c>
      <c r="B355" s="94" t="s">
        <v>510</v>
      </c>
      <c r="C355" s="95"/>
      <c r="D355" s="95"/>
      <c r="E355" s="95"/>
      <c r="F355" s="95"/>
      <c r="G355" s="95"/>
      <c r="H355" s="93"/>
      <c r="I355" s="91"/>
    </row>
    <row r="356" spans="1:9" x14ac:dyDescent="0.3">
      <c r="A356" s="92">
        <f t="shared" si="68"/>
        <v>11</v>
      </c>
      <c r="B356" s="94" t="s">
        <v>511</v>
      </c>
      <c r="C356" s="95"/>
      <c r="D356" s="95"/>
      <c r="E356" s="95"/>
      <c r="F356" s="95"/>
      <c r="G356" s="95"/>
      <c r="H356" s="93"/>
      <c r="I356" s="91"/>
    </row>
    <row r="357" spans="1:9" x14ac:dyDescent="0.3">
      <c r="A357" s="92">
        <f t="shared" si="68"/>
        <v>12</v>
      </c>
      <c r="B357" s="94" t="s">
        <v>512</v>
      </c>
      <c r="C357" s="95"/>
      <c r="D357" s="95"/>
      <c r="E357" s="95"/>
      <c r="F357" s="95"/>
      <c r="G357" s="95"/>
      <c r="H357" s="93"/>
      <c r="I357" s="91"/>
    </row>
    <row r="358" spans="1:9" x14ac:dyDescent="0.3">
      <c r="A358" s="92">
        <f t="shared" si="68"/>
        <v>13</v>
      </c>
      <c r="B358" s="94" t="s">
        <v>513</v>
      </c>
      <c r="C358" s="95"/>
      <c r="D358" s="95"/>
      <c r="E358" s="95"/>
      <c r="F358" s="95"/>
      <c r="G358" s="95"/>
      <c r="H358" s="93"/>
      <c r="I358" s="91"/>
    </row>
    <row r="359" spans="1:9" x14ac:dyDescent="0.3">
      <c r="A359" s="92">
        <f t="shared" si="68"/>
        <v>14</v>
      </c>
      <c r="B359" s="94" t="s">
        <v>514</v>
      </c>
      <c r="C359" s="95"/>
      <c r="D359" s="95"/>
      <c r="E359" s="95"/>
      <c r="F359" s="95"/>
      <c r="G359" s="95"/>
      <c r="H359" s="93"/>
      <c r="I359" s="91"/>
    </row>
    <row r="360" spans="1:9" x14ac:dyDescent="0.3">
      <c r="A360" s="92">
        <f t="shared" si="68"/>
        <v>15</v>
      </c>
      <c r="B360" s="94" t="s">
        <v>515</v>
      </c>
      <c r="C360" s="95"/>
      <c r="D360" s="95"/>
      <c r="E360" s="95"/>
      <c r="F360" s="95"/>
      <c r="G360" s="95"/>
      <c r="H360" s="93"/>
      <c r="I360" s="91"/>
    </row>
    <row r="361" spans="1:9" x14ac:dyDescent="0.3">
      <c r="A361" s="92">
        <f t="shared" si="68"/>
        <v>16</v>
      </c>
      <c r="B361" s="94" t="s">
        <v>8</v>
      </c>
      <c r="C361" s="95"/>
      <c r="D361" s="95"/>
      <c r="E361" s="95"/>
      <c r="F361" s="95"/>
      <c r="G361" s="95"/>
      <c r="H361" s="93"/>
      <c r="I361" s="91"/>
    </row>
    <row r="362" spans="1:9" x14ac:dyDescent="0.3">
      <c r="A362" s="92">
        <f t="shared" si="68"/>
        <v>17</v>
      </c>
      <c r="B362" s="94" t="s">
        <v>516</v>
      </c>
      <c r="C362" s="95"/>
      <c r="D362" s="95"/>
      <c r="E362" s="95"/>
      <c r="F362" s="95"/>
      <c r="G362" s="95"/>
      <c r="H362" s="93"/>
      <c r="I362" s="91"/>
    </row>
    <row r="363" spans="1:9" x14ac:dyDescent="0.3">
      <c r="A363" s="92">
        <f t="shared" si="68"/>
        <v>18</v>
      </c>
      <c r="B363" s="94" t="s">
        <v>517</v>
      </c>
      <c r="C363" s="95"/>
      <c r="D363" s="95"/>
      <c r="E363" s="95"/>
      <c r="F363" s="95"/>
      <c r="G363" s="95"/>
      <c r="H363" s="93"/>
      <c r="I363" s="91"/>
    </row>
  </sheetData>
  <autoFilter ref="A7:I126" xr:uid="{FF2B6A25-35D0-4092-9710-DE5C13BE6B31}"/>
  <mergeCells count="29"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  <mergeCell ref="B346:G346"/>
    <mergeCell ref="B347:G347"/>
    <mergeCell ref="B348:G348"/>
    <mergeCell ref="B349:G349"/>
    <mergeCell ref="B350:G350"/>
    <mergeCell ref="B351:G351"/>
    <mergeCell ref="B352:G352"/>
    <mergeCell ref="B353:G353"/>
    <mergeCell ref="B354:G354"/>
    <mergeCell ref="B355:G355"/>
    <mergeCell ref="B361:G361"/>
    <mergeCell ref="B362:G362"/>
    <mergeCell ref="B363:G363"/>
    <mergeCell ref="B356:G356"/>
    <mergeCell ref="B357:G357"/>
    <mergeCell ref="B358:G358"/>
    <mergeCell ref="B359:G359"/>
    <mergeCell ref="B360:G360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2024-09-17T15:14:30Z</dcterms:modified>
</cp:coreProperties>
</file>