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ВЭЙПАРК\10. Двери ПВХ-Алюм\2. Тендерный пакет\2. Формы для заполнения\"/>
    </mc:Choice>
  </mc:AlternateContent>
  <xr:revisionPtr revIDLastSave="0" documentId="13_ncr:1_{6C20E549-8A97-43FE-90D1-C123924F3ACB}" xr6:coauthVersionLast="47" xr6:coauthVersionMax="47" xr10:uidLastSave="{00000000-0000-0000-0000-000000000000}"/>
  <bookViews>
    <workbookView xWindow="-120" yWindow="-120" windowWidth="29040" windowHeight="15840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!'!$A$7:$I$31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6" l="1"/>
  <c r="H30" i="16"/>
  <c r="A35" i="16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20" i="16"/>
  <c r="H20" i="16" s="1"/>
  <c r="E19" i="16"/>
  <c r="H19" i="16" s="1"/>
  <c r="E18" i="16"/>
  <c r="H18" i="16" s="1"/>
  <c r="E17" i="16"/>
  <c r="H17" i="16" s="1"/>
  <c r="E16" i="16"/>
  <c r="H16" i="16" s="1"/>
  <c r="E15" i="16"/>
  <c r="H15" i="16" s="1"/>
  <c r="E14" i="16"/>
  <c r="H14" i="16" s="1"/>
  <c r="E13" i="16"/>
  <c r="H13" i="16" s="1"/>
  <c r="E12" i="16"/>
  <c r="H12" i="16" s="1"/>
  <c r="E11" i="16"/>
  <c r="H11" i="16" s="1"/>
  <c r="E9" i="16"/>
  <c r="H9" i="16" s="1"/>
  <c r="E30" i="16"/>
  <c r="E10" i="16"/>
  <c r="H10" i="16" s="1"/>
  <c r="H28" i="16" l="1"/>
  <c r="H32" i="16" s="1"/>
</calcChain>
</file>

<file path=xl/sharedStrings.xml><?xml version="1.0" encoding="utf-8"?>
<sst xmlns="http://schemas.openxmlformats.org/spreadsheetml/2006/main" count="115" uniqueCount="95">
  <si>
    <t>Работы тендера</t>
  </si>
  <si>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</si>
  <si>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</si>
  <si>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</si>
  <si>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</si>
  <si>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</si>
  <si>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</si>
  <si>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</si>
  <si>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</si>
  <si>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</si>
  <si>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</si>
  <si>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</si>
  <si>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1.2</t>
  </si>
  <si>
    <t>1.3</t>
  </si>
  <si>
    <t>1.4</t>
  </si>
  <si>
    <t>2.1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</si>
  <si>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</si>
  <si>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</si>
  <si>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</si>
  <si>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</si>
  <si>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</si>
  <si>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</si>
  <si>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</si>
  <si>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</si>
  <si>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</si>
  <si>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</si>
  <si>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</si>
  <si>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</si>
  <si>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</si>
  <si>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</si>
  <si>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</si>
  <si>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Пом. №101 (гардероб), №108 (санузел), №142 (санузел), №161а (санузел), №161б, №182 (тех.пом.), №205 (ПУИ)</t>
  </si>
  <si>
    <t>шт.</t>
  </si>
  <si>
    <t>Пом. №106 (администратор), №115 (санузел), №140 (фитнес), №143 (санузел), №201 (кабинет) - 2шт., №202 (кабинет), №204 (санузел)</t>
  </si>
  <si>
    <t>Пом. №118 (ПУИ), №159 (тех.пом.), №199 (ВУ), №216 (душ)</t>
  </si>
  <si>
    <t xml:space="preserve">Пом. №104 (санузел), №110 (ПУИ), №160 (ПУИ), №209 (душ), №210 (душ), №211 (санузел), №212 (санузел), №213 (санузел), №214 (санузел), №215 (душ) </t>
  </si>
  <si>
    <t>Пом. №196 (прачечная), №217 (столовая персонала)</t>
  </si>
  <si>
    <t>Установка блоков из ПВХ во внутренних дверных проемах:
Дверь однопольная влагостойкая износоустойчивая из ПВХ (правая) 2100х980 (ГОСТ 30970-2014)</t>
  </si>
  <si>
    <t>Установка блоков из ПВХ во внутренних дверных проемах:
Дверь однопольная влагостойкая износоустойчивая из ПВХ (левая) 2100х980 (ГОСТ 30970-2014)</t>
  </si>
  <si>
    <t>Установка блоков из ПВХ во внутренних дверных проемах:
Дверь однопольная влагостойкая износоустойчивая из ПВХ (правая) 2100х880 (ГОСТ 30970-2014)</t>
  </si>
  <si>
    <t>Установка блоков из ПВХ во внутренних дверных проемах:
Дверь однопольная влагостойкая износоустойчивая из ПВХ (левая) 2100х880 (ГОСТ 30970-2014)</t>
  </si>
  <si>
    <t>Установка блоков из ПВХ во внутренних дверных проемах:
Дверь двупольная влагостойкая износоустойчивая из ПВХ (правая) 2100х1280 (ГОСТ 30970-2014)</t>
  </si>
  <si>
    <t>Установка блоков из ПВХ во внутренних дверных проемах:
Дверь двупольная влагостойкая износоустойчивая из ПВХ (левая) 2100х1280 (ГОСТ 30970-2014)</t>
  </si>
  <si>
    <t>Пом. №196 (прачечная), №207 (раздевалка), №208 (раздевалка)</t>
  </si>
  <si>
    <t>Установка блоков из ПВХ во внутренних дверных проемах:
Дверь двупольная влагостойкая износоустойчивая из ПВХ (левая) 2100х1380 (ГОСТ 30970-2014)</t>
  </si>
  <si>
    <t>Пом. №136 (тех.пом.)</t>
  </si>
  <si>
    <t>Пом. №161 (комната матери и ребенка)</t>
  </si>
  <si>
    <t>Установка блоков из ПВХ во внутренних дверных проемах:
Дверь однопольная влагостойкая износоустойчивая из ПВХ (правая) 2100х1000 (ГОСТ 30970-2014)</t>
  </si>
  <si>
    <t>Пом. №107 (раздевалка), №109 (моеч.отдел.), №116 (моеч.отдел.)</t>
  </si>
  <si>
    <t>Установка двери из алюминиевого профиля:
Дверь из алюминиевого профиля двупольная влагостойкая (правая) 2100х1680 (ГОСТ 23747-2015)</t>
  </si>
  <si>
    <t>Установка двери из алюминиевого профиля:
Дверь из алюминиевого профиля двупольная влагостойкая (левая) 2100х1680 (ГОСТ 23747-2015)</t>
  </si>
  <si>
    <t>Установка двери из алюминиевого профиля:
Дверь остеклённая из алюминиевого профиля двупольная влагостойкая (левая) 2100х1680 (ГОСТ 23747-2015)</t>
  </si>
  <si>
    <t>Пом. №109 (моеч.отдел.), №116 (моеч.отдел.)</t>
  </si>
  <si>
    <t>Пом. №128 (Зона групповых тренировок), №140 (кардио зона)</t>
  </si>
  <si>
    <t>Установка двери из алюминиевого профиля:
Дверь из алюминиевого профиля двупольная влагостойкая (правая) 2100х1500 (ГОСТ 23747-2015)</t>
  </si>
  <si>
    <t>Установка двери из алюминиевого профиля:
Дверь из алюминиевого профиля двупольная влагостойкая (левая) 2100х1500 (ГОСТ 23747-2015)</t>
  </si>
  <si>
    <t>Пом. №122 (тех.пом), №189 (коридор)</t>
  </si>
  <si>
    <t>Пом. №114 (раздевалка)</t>
  </si>
  <si>
    <t>Установка наружней двери из алюминиевого профиля:
Дверь наружняя остеклённая из алюминиевого профиля двупольная влагостойкая (правая) 2100х1600 (ГОСТ 23747-2015)</t>
  </si>
  <si>
    <t>Установка наружней двери из алюминиевого профиля:
Дверь наружняя остеклённая из алюминиевого профиля двупольная влагостойкая (левая) 2100х1600 (ГОСТ 23747-2015)</t>
  </si>
  <si>
    <t>Установка наружней двери из алюминиевого профиля:
Дверь наружняя остеклённая из алюминиевого профиля однопольная влагостойкая (правая) 2100х1000 (ГОСТ 23747-2015)</t>
  </si>
  <si>
    <t>Пом. №186 (тамбур)</t>
  </si>
  <si>
    <t>Установка наружней двери из алюминиевого профиля:
Дверь наружняя остеклённая из алюминиевого профиля двупольная влагостойкая (правая) 2100х1280 (ГОСТ 23747-2015)</t>
  </si>
  <si>
    <t>Установка наружней двери из алюминиевого профиля:
Дверь наружняя остеклённая из алюминиевого профиля двупольная влагостойкая (правая) 2100х1500 (ГОСТ 23747-2015)</t>
  </si>
  <si>
    <t>Пом. №168 (кухня)</t>
  </si>
  <si>
    <t>Пом. №1.01 (душ)</t>
  </si>
  <si>
    <t>Заполнение дверных проемов</t>
  </si>
  <si>
    <t>ИТОГО по разделу: Заполнение дверных проемов</t>
  </si>
  <si>
    <t xml:space="preserve">Доставка </t>
  </si>
  <si>
    <t>Доставка оборудования до объекта по адресу: Московская обл., Красногорский муниципальный район, д. Путилково, 71-й км МКАД, стр. 16А, ТРЦ «ВэйПарк»</t>
  </si>
  <si>
    <t>усл.</t>
  </si>
  <si>
    <t xml:space="preserve">ИТОГО по разделу: Доставка </t>
  </si>
  <si>
    <t>Наименование Юридического лица, ИНН___________________________________________________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</si>
  <si>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</si>
  <si>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</si>
  <si>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</si>
  <si>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</si>
  <si>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</si>
  <si>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</si>
  <si>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</si>
  <si>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</si>
  <si>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</si>
  <si>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</si>
  <si>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</si>
  <si>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</si>
  <si>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</si>
  <si>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</si>
  <si>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</si>
  <si>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</si>
  <si>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</si>
  <si>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</si>
  <si>
    <t>Изготовление, поставка и монтаж внутренних ПВХ и алюминиевых дверей на обьекте: Многофункциональный комплекс бытового обслуживания населения с рекреационной зоной «Городской курорт Красногорск», по адресу Московская обл., Красногорский муниципальный район, д. Путилково, 71-й км МКАД, стр. 16А, ТРЦ «ВэйПарк»</t>
  </si>
  <si>
    <t>Пом. №184 (тамбур), №186 (тамбур)</t>
  </si>
  <si>
    <t>Пом. №185 (тамбур)</t>
  </si>
  <si>
    <t>Пом. №141 (тамбур)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</si>
</sst>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\ &quot;₽&quot;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0" borderId="0"/>
  </cellStyleXfs>
  <cellXfs count="83">
    <xf numFmtId="0" fontId="0" fillId="0" borderId="0" xfId="0" applyFill="1" applyBorder="1" applyAlignment="1">
      <alignment horizontal="left" vertical="top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3" applyFont="1" applyBorder="1" applyAlignment="1">
      <alignment horizontal="right"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0" xfId="1" quotePrefix="1" applyFont="1" applyAlignment="1">
      <alignment horizontal="center" vertical="center"/>
    </xf>
    <xf numFmtId="0" fontId="9" fillId="0" borderId="0" xfId="1" applyFont="1"/>
    <xf numFmtId="0" fontId="9" fillId="0" borderId="4" xfId="1" applyFont="1" applyBorder="1"/>
    <xf numFmtId="0" fontId="9" fillId="0" borderId="0" xfId="1" applyFont="1" applyAlignment="1">
      <alignment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9" fillId="4" borderId="0" xfId="1" applyFont="1" applyFill="1"/>
    <xf numFmtId="49" fontId="4" fillId="0" borderId="1" xfId="3" quotePrefix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vertical="center" wrapText="1"/>
    </xf>
    <xf numFmtId="49" fontId="4" fillId="0" borderId="1" xfId="3" quotePrefix="1" applyNumberFormat="1" applyFont="1" applyBorder="1" applyAlignment="1">
      <alignment horizontal="center" vertical="center" wrapText="1"/>
    </xf>
    <xf numFmtId="164" fontId="4" fillId="0" borderId="1" xfId="4" applyNumberFormat="1" applyFont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vertical="center"/>
    </xf>
    <xf numFmtId="164" fontId="9" fillId="0" borderId="4" xfId="1" applyNumberFormat="1" applyFont="1" applyBorder="1" applyAlignment="1">
      <alignment vertical="center"/>
    </xf>
    <xf numFmtId="0" fontId="8" fillId="9" borderId="0" xfId="0" applyFont="1" applyFill="1"/>
    <xf numFmtId="0" fontId="8" fillId="0" borderId="0" xfId="0" applyFont="1"/>
    <xf numFmtId="0" fontId="6" fillId="0" borderId="1" xfId="0" applyFont="1" applyBorder="1" applyAlignment="1">
      <alignment horizontal="center" wrapText="1"/>
    </xf>
    <xf numFmtId="165" fontId="9" fillId="0" borderId="0" xfId="1" quotePrefix="1" applyNumberFormat="1" applyFont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0" borderId="4" xfId="1" applyNumberFormat="1" applyFont="1" applyBorder="1" applyAlignment="1">
      <alignment horizontal="center" vertical="center"/>
    </xf>
    <xf numFmtId="165" fontId="4" fillId="3" borderId="1" xfId="4" applyNumberFormat="1" applyFont="1" applyFill="1" applyBorder="1" applyAlignment="1">
      <alignment horizontal="center" vertical="center" wrapText="1"/>
    </xf>
    <xf numFmtId="165" fontId="4" fillId="3" borderId="4" xfId="4" applyNumberFormat="1" applyFont="1" applyFill="1" applyBorder="1" applyAlignment="1">
      <alignment horizontal="center" vertical="center" wrapText="1"/>
    </xf>
    <xf numFmtId="165" fontId="8" fillId="9" borderId="0" xfId="0" applyNumberFormat="1" applyFont="1" applyFill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4" fillId="0" borderId="0" xfId="1" quotePrefix="1" applyNumberFormat="1" applyFont="1" applyAlignment="1">
      <alignment horizontal="center" vertical="center"/>
    </xf>
    <xf numFmtId="165" fontId="11" fillId="9" borderId="0" xfId="0" applyNumberFormat="1" applyFont="1" applyFill="1" applyAlignment="1">
      <alignment horizontal="center" vertical="center"/>
    </xf>
    <xf numFmtId="165" fontId="12" fillId="10" borderId="3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0" fontId="4" fillId="0" borderId="0" xfId="1" quotePrefix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11" fillId="9" borderId="0" xfId="0" applyFont="1" applyFill="1"/>
    <xf numFmtId="0" fontId="4" fillId="0" borderId="0" xfId="1" applyFont="1" applyAlignment="1">
      <alignment horizontal="center" vertical="center"/>
    </xf>
    <xf numFmtId="0" fontId="4" fillId="0" borderId="0" xfId="1" quotePrefix="1" applyNumberFormat="1" applyFont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/>
    </xf>
    <xf numFmtId="0" fontId="13" fillId="9" borderId="0" xfId="0" applyNumberFormat="1" applyFont="1" applyFill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3" applyFont="1" applyFill="1" applyBorder="1" applyAlignment="1">
      <alignment horizontal="righ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 wrapText="1"/>
    </xf>
    <xf numFmtId="165" fontId="4" fillId="7" borderId="1" xfId="4" applyNumberFormat="1" applyFont="1" applyFill="1" applyBorder="1" applyAlignment="1">
      <alignment horizontal="center" vertical="center" wrapText="1"/>
    </xf>
    <xf numFmtId="0" fontId="8" fillId="8" borderId="1" xfId="0" applyFont="1" applyFill="1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/>
    </xf>
    <xf numFmtId="0" fontId="11" fillId="11" borderId="1" xfId="0" applyNumberFormat="1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center" vertical="center" wrapText="1"/>
    </xf>
    <xf numFmtId="0" fontId="12" fillId="11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4" fillId="3" borderId="3" xfId="1" applyNumberFormat="1" applyFont="1" applyFill="1" applyBorder="1" applyAlignment="1">
      <alignment horizontal="center" vertical="center" wrapText="1"/>
    </xf>
    <xf numFmtId="0" fontId="10" fillId="0" borderId="5" xfId="6" quotePrefix="1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993737</xdr:colOff>
      <xdr:row>34</xdr:row>
      <xdr:rowOff>74882</xdr:rowOff>
    </xdr:from>
    <xdr:to>
      <xdr:col>3</xdr:col>
      <xdr:colOff>2253737</xdr:colOff>
      <xdr:row>34</xdr:row>
      <xdr:rowOff>695840</xdr:rowOff>
    </xdr:to>
    <xdr:pic>
      <xdr:nvPicPr>
        <xdr:cNvPr id="2" name="Рисунок 1" descr="Знак доставки Изображения – скачать бесплатно на Freepik">
          <a:extLst>
            <a:ext uri="{FF2B5EF4-FFF2-40B4-BE49-F238E27FC236}">
              <a16:creationId xmlns:a16="http://schemas.microsoft.com/office/drawing/2014/main" id="{48928BD0-3807-4ECD-AC0C-F48DBFFFBC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8" t="14634" r="19169" b="29540"/>
        <a:stretch/>
      </xdr:blipFill>
      <xdr:spPr bwMode="auto">
        <a:xfrm>
          <a:off x="9318587" y="15124382"/>
          <a:ext cx="0" cy="125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816427</xdr:colOff>
      <xdr:row>31</xdr:row>
      <xdr:rowOff>489857</xdr:rowOff>
    </xdr:from>
    <xdr:to>
      <xdr:col>3</xdr:col>
      <xdr:colOff>3152069</xdr:colOff>
      <xdr:row>31</xdr:row>
      <xdr:rowOff>4089857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6EA7B97-14B0-4199-831C-405CB967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952" y="14653532"/>
          <a:ext cx="10679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321467</xdr:colOff>
      <xdr:row>30</xdr:row>
      <xdr:rowOff>678657</xdr:rowOff>
    </xdr:from>
    <xdr:to>
      <xdr:col>3</xdr:col>
      <xdr:colOff>3460225</xdr:colOff>
      <xdr:row>30</xdr:row>
      <xdr:rowOff>4278657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5395218-B045-4F3F-A84D-E6EC72B5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2992" y="14394657"/>
          <a:ext cx="60510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654126</xdr:colOff>
      <xdr:row>32</xdr:row>
      <xdr:rowOff>218042</xdr:rowOff>
    </xdr:from>
    <xdr:to>
      <xdr:col>3</xdr:col>
      <xdr:colOff>3382552</xdr:colOff>
      <xdr:row>32</xdr:row>
      <xdr:rowOff>3818042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0A36563-35DC-442C-BD6D-F8926CDC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5651" y="14848442"/>
          <a:ext cx="27097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</sheetPr>
  <dimension ref="A1:I51"/>
  <sheetViews>
    <sheetView tabSelected="1" zoomScale="74" zoomScaleNormal="74" workbookViewId="0">
      <pane ySplit="7" topLeftCell="A8" activePane="bottomLeft" state="frozen"/>
      <selection pane="bottomLeft" activeCell="D27" sqref="D27"/>
    </sheetView>
  </sheetViews>
  <sheetFormatPr defaultColWidth="10.33203125" defaultRowHeight="15.75" outlineLevelRow="1" x14ac:dyDescent="0.25"/>
  <cols>
    <col min="1" max="1" width="10.33203125" style="10" bestFit="1"/>
    <col min="2" max="2" width="126.6640625" style="10" bestFit="1" customWidth="1"/>
    <col min="3" max="3" width="9.83203125" style="51" customWidth="1"/>
    <col min="4" max="4" width="14.6640625" style="57" bestFit="1" customWidth="1"/>
    <col min="5" max="5" width="21.5" style="41" customWidth="1"/>
    <col min="6" max="7" width="17" style="41" customWidth="1"/>
    <col min="8" max="8" width="22.1640625" style="45" customWidth="1"/>
    <col min="9" max="9" width="53.33203125" style="10" customWidth="1"/>
    <col min="10" max="16384" width="10.33203125" style="10"/>
  </cols>
  <sheetData>
    <row r="1" spans="1:9" ht="23.2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s="12" customFormat="1" ht="42" customHeight="1" x14ac:dyDescent="0.25">
      <c r="A2" s="74" t="s">
        <v>91</v>
      </c>
      <c r="B2" s="74"/>
      <c r="C2" s="74"/>
      <c r="D2" s="74"/>
      <c r="E2" s="74"/>
      <c r="F2" s="74"/>
      <c r="G2" s="74"/>
      <c r="H2" s="74"/>
      <c r="I2" s="74"/>
    </row>
    <row r="3" spans="1:9" ht="21" customHeight="1" x14ac:dyDescent="0.25">
      <c r="A3" s="80" t="s">
        <v>72</v>
      </c>
      <c r="B3" s="80"/>
      <c r="C3" s="46"/>
      <c r="D3" s="52"/>
      <c r="E3" s="28"/>
      <c r="F3" s="28"/>
      <c r="G3" s="28"/>
      <c r="H3" s="42"/>
      <c r="I3" s="9"/>
    </row>
    <row r="4" spans="1:9" ht="33.75" customHeight="1" x14ac:dyDescent="0.25">
      <c r="A4" s="75" t="s">
        <v>1</v>
      </c>
      <c r="B4" s="75" t="s">
        <v>2</v>
      </c>
      <c r="C4" s="75" t="s">
        <v>3</v>
      </c>
      <c r="D4" s="76" t="s">
        <v>4</v>
      </c>
      <c r="E4" s="77" t="s">
        <v>5</v>
      </c>
      <c r="F4" s="78" t="s">
        <v>6</v>
      </c>
      <c r="G4" s="79"/>
      <c r="H4" s="77" t="s">
        <v>7</v>
      </c>
      <c r="I4" s="75" t="s">
        <v>8</v>
      </c>
    </row>
    <row r="5" spans="1:9" ht="25.5" customHeight="1" x14ac:dyDescent="0.25">
      <c r="A5" s="75"/>
      <c r="B5" s="75"/>
      <c r="C5" s="75"/>
      <c r="D5" s="76"/>
      <c r="E5" s="77"/>
      <c r="F5" s="68" t="s">
        <v>9</v>
      </c>
      <c r="G5" s="68" t="s">
        <v>10</v>
      </c>
      <c r="H5" s="77"/>
      <c r="I5" s="75"/>
    </row>
    <row r="6" spans="1:9" ht="19.5" customHeight="1" x14ac:dyDescent="0.25">
      <c r="A6" s="1"/>
      <c r="B6" s="2"/>
      <c r="C6" s="2"/>
      <c r="D6" s="53"/>
      <c r="E6" s="29"/>
      <c r="F6" s="30"/>
      <c r="G6" s="30"/>
      <c r="H6" s="29"/>
      <c r="I6" s="13"/>
    </row>
    <row r="7" spans="1:9" x14ac:dyDescent="0.25">
      <c r="A7" s="3"/>
      <c r="B7" s="65"/>
      <c r="C7" s="65"/>
      <c r="D7" s="66"/>
      <c r="E7" s="67"/>
      <c r="F7" s="31"/>
      <c r="G7" s="31"/>
      <c r="H7" s="67"/>
      <c r="I7" s="14"/>
    </row>
    <row r="8" spans="1:9" s="18" customFormat="1" ht="20.25" customHeight="1" x14ac:dyDescent="0.25">
      <c r="A8" s="15">
        <v>1</v>
      </c>
      <c r="B8" s="16" t="s">
        <v>66</v>
      </c>
      <c r="C8" s="15"/>
      <c r="D8" s="54"/>
      <c r="E8" s="32"/>
      <c r="F8" s="32"/>
      <c r="G8" s="32"/>
      <c r="H8" s="32"/>
      <c r="I8" s="17"/>
    </row>
    <row r="9" spans="1:9" ht="55.5" customHeight="1" outlineLevel="1" x14ac:dyDescent="0.25">
      <c r="A9" s="19" t="s">
        <v>11</v>
      </c>
      <c r="B9" s="7" t="s">
        <v>37</v>
      </c>
      <c r="C9" s="47" t="s">
        <v>32</v>
      </c>
      <c r="D9" s="70">
        <v>7</v>
      </c>
      <c r="E9" s="33">
        <f t="shared" ref="E9:E27" si="0">F9+G9</f>
        <v>0</v>
      </c>
      <c r="F9" s="69">
        <v>0</v>
      </c>
      <c r="G9" s="69">
        <v>0</v>
      </c>
      <c r="H9" s="33">
        <f>D9*E9</f>
        <v>0</v>
      </c>
      <c r="I9" s="20" t="s">
        <v>31</v>
      </c>
    </row>
    <row r="10" spans="1:9" ht="67.5" customHeight="1" outlineLevel="1" x14ac:dyDescent="0.25">
      <c r="A10" s="19" t="s">
        <v>12</v>
      </c>
      <c r="B10" s="7" t="s">
        <v>38</v>
      </c>
      <c r="C10" s="47" t="s">
        <v>32</v>
      </c>
      <c r="D10" s="70">
        <v>8</v>
      </c>
      <c r="E10" s="33">
        <f t="shared" si="0"/>
        <v>0</v>
      </c>
      <c r="F10" s="69">
        <v>0</v>
      </c>
      <c r="G10" s="69">
        <v>0</v>
      </c>
      <c r="H10" s="33">
        <f t="shared" ref="H10:H27" si="1">D10*E10</f>
        <v>0</v>
      </c>
      <c r="I10" s="20" t="s">
        <v>33</v>
      </c>
    </row>
    <row r="11" spans="1:9" ht="47.25" customHeight="1" outlineLevel="1" x14ac:dyDescent="0.25">
      <c r="A11" s="19" t="s">
        <v>13</v>
      </c>
      <c r="B11" s="7" t="s">
        <v>39</v>
      </c>
      <c r="C11" s="48" t="s">
        <v>32</v>
      </c>
      <c r="D11" s="71">
        <v>4</v>
      </c>
      <c r="E11" s="33">
        <f t="shared" si="0"/>
        <v>0</v>
      </c>
      <c r="F11" s="69">
        <v>0</v>
      </c>
      <c r="G11" s="69">
        <v>0</v>
      </c>
      <c r="H11" s="33">
        <f t="shared" si="1"/>
        <v>0</v>
      </c>
      <c r="I11" s="20" t="s">
        <v>34</v>
      </c>
    </row>
    <row r="12" spans="1:9" ht="73.5" customHeight="1" outlineLevel="1" x14ac:dyDescent="0.25">
      <c r="A12" s="19" t="s">
        <v>14</v>
      </c>
      <c r="B12" s="7" t="s">
        <v>40</v>
      </c>
      <c r="C12" s="48" t="s">
        <v>32</v>
      </c>
      <c r="D12" s="71">
        <v>10</v>
      </c>
      <c r="E12" s="33">
        <f t="shared" si="0"/>
        <v>0</v>
      </c>
      <c r="F12" s="69">
        <v>0</v>
      </c>
      <c r="G12" s="69">
        <v>0</v>
      </c>
      <c r="H12" s="33">
        <f t="shared" si="1"/>
        <v>0</v>
      </c>
      <c r="I12" s="20" t="s">
        <v>35</v>
      </c>
    </row>
    <row r="13" spans="1:9" ht="39" customHeight="1" outlineLevel="1" x14ac:dyDescent="0.25">
      <c r="A13" s="19" t="s">
        <v>16</v>
      </c>
      <c r="B13" s="7" t="s">
        <v>41</v>
      </c>
      <c r="C13" s="48" t="s">
        <v>32</v>
      </c>
      <c r="D13" s="71">
        <v>2</v>
      </c>
      <c r="E13" s="33">
        <f t="shared" si="0"/>
        <v>0</v>
      </c>
      <c r="F13" s="69">
        <v>0</v>
      </c>
      <c r="G13" s="69">
        <v>0</v>
      </c>
      <c r="H13" s="33">
        <f t="shared" si="1"/>
        <v>0</v>
      </c>
      <c r="I13" s="20" t="s">
        <v>36</v>
      </c>
    </row>
    <row r="14" spans="1:9" ht="39" customHeight="1" outlineLevel="1" x14ac:dyDescent="0.25">
      <c r="A14" s="19" t="s">
        <v>17</v>
      </c>
      <c r="B14" s="7" t="s">
        <v>42</v>
      </c>
      <c r="C14" s="48" t="s">
        <v>32</v>
      </c>
      <c r="D14" s="71">
        <v>3</v>
      </c>
      <c r="E14" s="33">
        <f t="shared" si="0"/>
        <v>0</v>
      </c>
      <c r="F14" s="69">
        <v>0</v>
      </c>
      <c r="G14" s="69">
        <v>0</v>
      </c>
      <c r="H14" s="33">
        <f t="shared" si="1"/>
        <v>0</v>
      </c>
      <c r="I14" s="20" t="s">
        <v>43</v>
      </c>
    </row>
    <row r="15" spans="1:9" ht="39" customHeight="1" outlineLevel="1" x14ac:dyDescent="0.25">
      <c r="A15" s="19" t="s">
        <v>18</v>
      </c>
      <c r="B15" s="7" t="s">
        <v>44</v>
      </c>
      <c r="C15" s="48" t="s">
        <v>32</v>
      </c>
      <c r="D15" s="71">
        <v>1</v>
      </c>
      <c r="E15" s="33">
        <f t="shared" si="0"/>
        <v>0</v>
      </c>
      <c r="F15" s="69">
        <v>0</v>
      </c>
      <c r="G15" s="69">
        <v>0</v>
      </c>
      <c r="H15" s="33">
        <f t="shared" si="1"/>
        <v>0</v>
      </c>
      <c r="I15" s="20" t="s">
        <v>45</v>
      </c>
    </row>
    <row r="16" spans="1:9" ht="39" customHeight="1" outlineLevel="1" x14ac:dyDescent="0.25">
      <c r="A16" s="19" t="s">
        <v>19</v>
      </c>
      <c r="B16" s="7" t="s">
        <v>47</v>
      </c>
      <c r="C16" s="48" t="s">
        <v>32</v>
      </c>
      <c r="D16" s="71">
        <v>1</v>
      </c>
      <c r="E16" s="33">
        <f t="shared" si="0"/>
        <v>0</v>
      </c>
      <c r="F16" s="69">
        <v>0</v>
      </c>
      <c r="G16" s="69">
        <v>0</v>
      </c>
      <c r="H16" s="33">
        <f t="shared" si="1"/>
        <v>0</v>
      </c>
      <c r="I16" s="20" t="s">
        <v>46</v>
      </c>
    </row>
    <row r="17" spans="1:9" ht="39" customHeight="1" outlineLevel="1" x14ac:dyDescent="0.25">
      <c r="A17" s="19" t="s">
        <v>20</v>
      </c>
      <c r="B17" s="7" t="s">
        <v>49</v>
      </c>
      <c r="C17" s="47" t="s">
        <v>32</v>
      </c>
      <c r="D17" s="70">
        <v>3</v>
      </c>
      <c r="E17" s="33">
        <f t="shared" si="0"/>
        <v>0</v>
      </c>
      <c r="F17" s="69">
        <v>0</v>
      </c>
      <c r="G17" s="69">
        <v>0</v>
      </c>
      <c r="H17" s="33">
        <f t="shared" si="1"/>
        <v>0</v>
      </c>
      <c r="I17" s="20" t="s">
        <v>48</v>
      </c>
    </row>
    <row r="18" spans="1:9" ht="39" customHeight="1" outlineLevel="1" x14ac:dyDescent="0.25">
      <c r="A18" s="19" t="s">
        <v>21</v>
      </c>
      <c r="B18" s="7" t="s">
        <v>50</v>
      </c>
      <c r="C18" s="47" t="s">
        <v>32</v>
      </c>
      <c r="D18" s="70">
        <v>2</v>
      </c>
      <c r="E18" s="33">
        <f t="shared" si="0"/>
        <v>0</v>
      </c>
      <c r="F18" s="69">
        <v>0</v>
      </c>
      <c r="G18" s="69">
        <v>0</v>
      </c>
      <c r="H18" s="33">
        <f t="shared" si="1"/>
        <v>0</v>
      </c>
      <c r="I18" s="8" t="s">
        <v>52</v>
      </c>
    </row>
    <row r="19" spans="1:9" ht="48" customHeight="1" outlineLevel="1" x14ac:dyDescent="0.25">
      <c r="A19" s="19" t="s">
        <v>22</v>
      </c>
      <c r="B19" s="7" t="s">
        <v>51</v>
      </c>
      <c r="C19" s="47" t="s">
        <v>32</v>
      </c>
      <c r="D19" s="70">
        <v>2</v>
      </c>
      <c r="E19" s="33">
        <f t="shared" si="0"/>
        <v>0</v>
      </c>
      <c r="F19" s="69">
        <v>0</v>
      </c>
      <c r="G19" s="69">
        <v>0</v>
      </c>
      <c r="H19" s="33">
        <f t="shared" si="1"/>
        <v>0</v>
      </c>
      <c r="I19" s="8" t="s">
        <v>53</v>
      </c>
    </row>
    <row r="20" spans="1:9" ht="42.75" customHeight="1" outlineLevel="1" x14ac:dyDescent="0.25">
      <c r="A20" s="19" t="s">
        <v>23</v>
      </c>
      <c r="B20" s="7" t="s">
        <v>54</v>
      </c>
      <c r="C20" s="47" t="s">
        <v>32</v>
      </c>
      <c r="D20" s="70">
        <v>2</v>
      </c>
      <c r="E20" s="33">
        <f t="shared" si="0"/>
        <v>0</v>
      </c>
      <c r="F20" s="69">
        <v>0</v>
      </c>
      <c r="G20" s="69">
        <v>0</v>
      </c>
      <c r="H20" s="33">
        <f t="shared" si="1"/>
        <v>0</v>
      </c>
      <c r="I20" s="8" t="s">
        <v>56</v>
      </c>
    </row>
    <row r="21" spans="1:9" ht="42.75" customHeight="1" outlineLevel="1" x14ac:dyDescent="0.25">
      <c r="A21" s="19" t="s">
        <v>24</v>
      </c>
      <c r="B21" s="7" t="s">
        <v>55</v>
      </c>
      <c r="C21" s="47" t="s">
        <v>32</v>
      </c>
      <c r="D21" s="70">
        <v>1</v>
      </c>
      <c r="E21" s="33">
        <f t="shared" si="0"/>
        <v>0</v>
      </c>
      <c r="F21" s="69">
        <v>0</v>
      </c>
      <c r="G21" s="69">
        <v>0</v>
      </c>
      <c r="H21" s="33">
        <f t="shared" si="1"/>
        <v>0</v>
      </c>
      <c r="I21" s="8" t="s">
        <v>57</v>
      </c>
    </row>
    <row r="22" spans="1:9" ht="47.25" outlineLevel="1" x14ac:dyDescent="0.25">
      <c r="A22" s="19" t="s">
        <v>25</v>
      </c>
      <c r="B22" s="6" t="s">
        <v>58</v>
      </c>
      <c r="C22" s="47" t="s">
        <v>32</v>
      </c>
      <c r="D22" s="70">
        <v>2</v>
      </c>
      <c r="E22" s="33">
        <f t="shared" si="0"/>
        <v>0</v>
      </c>
      <c r="F22" s="69">
        <v>0</v>
      </c>
      <c r="G22" s="69">
        <v>0</v>
      </c>
      <c r="H22" s="33">
        <f t="shared" si="1"/>
        <v>0</v>
      </c>
      <c r="I22" s="8" t="s">
        <v>92</v>
      </c>
    </row>
    <row r="23" spans="1:9" ht="47.25" outlineLevel="1" x14ac:dyDescent="0.25">
      <c r="A23" s="19" t="s">
        <v>26</v>
      </c>
      <c r="B23" s="6" t="s">
        <v>59</v>
      </c>
      <c r="C23" s="47" t="s">
        <v>32</v>
      </c>
      <c r="D23" s="70">
        <v>1</v>
      </c>
      <c r="E23" s="33">
        <f t="shared" si="0"/>
        <v>0</v>
      </c>
      <c r="F23" s="69">
        <v>0</v>
      </c>
      <c r="G23" s="69">
        <v>0</v>
      </c>
      <c r="H23" s="33">
        <f t="shared" si="1"/>
        <v>0</v>
      </c>
      <c r="I23" s="8" t="s">
        <v>93</v>
      </c>
    </row>
    <row r="24" spans="1:9" ht="47.25" outlineLevel="1" x14ac:dyDescent="0.25">
      <c r="A24" s="19" t="s">
        <v>27</v>
      </c>
      <c r="B24" s="6" t="s">
        <v>59</v>
      </c>
      <c r="C24" s="47" t="s">
        <v>32</v>
      </c>
      <c r="D24" s="70">
        <v>1</v>
      </c>
      <c r="E24" s="33">
        <f t="shared" si="0"/>
        <v>0</v>
      </c>
      <c r="F24" s="69">
        <v>0</v>
      </c>
      <c r="G24" s="69">
        <v>0</v>
      </c>
      <c r="H24" s="33">
        <f t="shared" si="1"/>
        <v>0</v>
      </c>
      <c r="I24" s="8" t="s">
        <v>94</v>
      </c>
    </row>
    <row r="25" spans="1:9" ht="47.25" outlineLevel="1" x14ac:dyDescent="0.25">
      <c r="A25" s="19" t="s">
        <v>28</v>
      </c>
      <c r="B25" s="6" t="s">
        <v>60</v>
      </c>
      <c r="C25" s="47" t="s">
        <v>32</v>
      </c>
      <c r="D25" s="70">
        <v>1</v>
      </c>
      <c r="E25" s="33">
        <f t="shared" si="0"/>
        <v>0</v>
      </c>
      <c r="F25" s="69">
        <v>0</v>
      </c>
      <c r="G25" s="69">
        <v>0</v>
      </c>
      <c r="H25" s="33">
        <f t="shared" si="1"/>
        <v>0</v>
      </c>
      <c r="I25" s="8" t="s">
        <v>61</v>
      </c>
    </row>
    <row r="26" spans="1:9" ht="47.25" outlineLevel="1" x14ac:dyDescent="0.25">
      <c r="A26" s="19" t="s">
        <v>29</v>
      </c>
      <c r="B26" s="6" t="s">
        <v>62</v>
      </c>
      <c r="C26" s="47" t="s">
        <v>32</v>
      </c>
      <c r="D26" s="70">
        <v>1</v>
      </c>
      <c r="E26" s="33">
        <f t="shared" si="0"/>
        <v>0</v>
      </c>
      <c r="F26" s="69">
        <v>0</v>
      </c>
      <c r="G26" s="69">
        <v>0</v>
      </c>
      <c r="H26" s="33">
        <f t="shared" si="1"/>
        <v>0</v>
      </c>
      <c r="I26" s="8" t="s">
        <v>64</v>
      </c>
    </row>
    <row r="27" spans="1:9" ht="47.25" outlineLevel="1" x14ac:dyDescent="0.25">
      <c r="A27" s="19" t="s">
        <v>30</v>
      </c>
      <c r="B27" s="6" t="s">
        <v>63</v>
      </c>
      <c r="C27" s="47" t="s">
        <v>32</v>
      </c>
      <c r="D27" s="70">
        <v>1</v>
      </c>
      <c r="E27" s="33">
        <f t="shared" si="0"/>
        <v>0</v>
      </c>
      <c r="F27" s="69">
        <v>0</v>
      </c>
      <c r="G27" s="69">
        <v>0</v>
      </c>
      <c r="H27" s="33">
        <f t="shared" si="1"/>
        <v>0</v>
      </c>
      <c r="I27" s="8" t="s">
        <v>65</v>
      </c>
    </row>
    <row r="28" spans="1:9" ht="37.5" customHeight="1" x14ac:dyDescent="0.25">
      <c r="A28" s="21"/>
      <c r="B28" s="4" t="s">
        <v>67</v>
      </c>
      <c r="C28" s="65"/>
      <c r="D28" s="66"/>
      <c r="E28" s="34"/>
      <c r="F28" s="34"/>
      <c r="G28" s="67"/>
      <c r="H28" s="38">
        <f>SUM(H9:H27)</f>
        <v>0</v>
      </c>
      <c r="I28" s="22"/>
    </row>
    <row r="29" spans="1:9" s="18" customFormat="1" ht="18.75" customHeight="1" x14ac:dyDescent="0.25">
      <c r="A29" s="15">
        <v>2</v>
      </c>
      <c r="B29" s="16" t="s">
        <v>68</v>
      </c>
      <c r="C29" s="15"/>
      <c r="D29" s="54"/>
      <c r="E29" s="32"/>
      <c r="F29" s="32"/>
      <c r="G29" s="32"/>
      <c r="H29" s="32"/>
      <c r="I29" s="17"/>
    </row>
    <row r="30" spans="1:9" ht="34.5" customHeight="1" outlineLevel="1" x14ac:dyDescent="0.25">
      <c r="A30" s="21" t="s">
        <v>15</v>
      </c>
      <c r="B30" s="5" t="s">
        <v>69</v>
      </c>
      <c r="C30" s="47" t="s">
        <v>70</v>
      </c>
      <c r="D30" s="72">
        <v>1</v>
      </c>
      <c r="E30" s="35">
        <f t="shared" ref="E30" si="2">F30+G30</f>
        <v>0</v>
      </c>
      <c r="F30" s="69">
        <v>0</v>
      </c>
      <c r="G30" s="36"/>
      <c r="H30" s="35">
        <f>D30*E30</f>
        <v>0</v>
      </c>
      <c r="I30" s="23"/>
    </row>
    <row r="31" spans="1:9" ht="41.25" customHeight="1" outlineLevel="1" x14ac:dyDescent="0.25">
      <c r="A31" s="11"/>
      <c r="B31" s="4" t="s">
        <v>71</v>
      </c>
      <c r="C31" s="49"/>
      <c r="D31" s="55"/>
      <c r="E31" s="37"/>
      <c r="F31" s="37"/>
      <c r="G31" s="37"/>
      <c r="H31" s="39">
        <f>H30</f>
        <v>0</v>
      </c>
      <c r="I31" s="24"/>
    </row>
    <row r="32" spans="1:9" ht="30.75" customHeight="1" x14ac:dyDescent="0.25">
      <c r="A32" s="58"/>
      <c r="B32" s="59" t="s">
        <v>73</v>
      </c>
      <c r="C32" s="58"/>
      <c r="D32" s="60"/>
      <c r="E32" s="61"/>
      <c r="F32" s="61"/>
      <c r="G32" s="62"/>
      <c r="H32" s="63">
        <f>H28+H31</f>
        <v>0</v>
      </c>
      <c r="I32" s="64"/>
    </row>
    <row r="33" spans="1:9" x14ac:dyDescent="0.25">
      <c r="A33" s="25"/>
      <c r="B33" s="25"/>
      <c r="C33" s="50"/>
      <c r="D33" s="56"/>
      <c r="E33" s="40"/>
      <c r="F33" s="40"/>
      <c r="G33" s="40"/>
      <c r="H33" s="43"/>
      <c r="I33" s="26"/>
    </row>
    <row r="34" spans="1:9" ht="21" customHeight="1" x14ac:dyDescent="0.25">
      <c r="A34" s="27">
        <v>1</v>
      </c>
      <c r="B34" s="81" t="s">
        <v>74</v>
      </c>
      <c r="C34" s="82"/>
      <c r="D34" s="82"/>
      <c r="E34" s="82"/>
      <c r="F34" s="82"/>
      <c r="G34" s="82"/>
      <c r="H34" s="44"/>
      <c r="I34" s="26"/>
    </row>
    <row r="35" spans="1:9" ht="21" customHeight="1" x14ac:dyDescent="0.25">
      <c r="A35" s="27">
        <f>A34+1</f>
        <v>2</v>
      </c>
      <c r="B35" s="81" t="s">
        <v>75</v>
      </c>
      <c r="C35" s="82"/>
      <c r="D35" s="82"/>
      <c r="E35" s="82"/>
      <c r="F35" s="82"/>
      <c r="G35" s="82"/>
      <c r="H35" s="44"/>
      <c r="I35" s="26"/>
    </row>
    <row r="36" spans="1:9" ht="21" customHeight="1" x14ac:dyDescent="0.25">
      <c r="A36" s="27">
        <f t="shared" ref="A36:A51" si="3">A35+1</f>
        <v>3</v>
      </c>
      <c r="B36" s="81" t="s">
        <v>76</v>
      </c>
      <c r="C36" s="82"/>
      <c r="D36" s="82"/>
      <c r="E36" s="82"/>
      <c r="F36" s="82"/>
      <c r="G36" s="82"/>
      <c r="H36" s="44"/>
      <c r="I36" s="26"/>
    </row>
    <row r="37" spans="1:9" ht="21" customHeight="1" x14ac:dyDescent="0.25">
      <c r="A37" s="27">
        <f t="shared" si="3"/>
        <v>4</v>
      </c>
      <c r="B37" s="81" t="s">
        <v>77</v>
      </c>
      <c r="C37" s="82"/>
      <c r="D37" s="82"/>
      <c r="E37" s="82"/>
      <c r="F37" s="82"/>
      <c r="G37" s="82"/>
      <c r="H37" s="44"/>
      <c r="I37" s="26"/>
    </row>
    <row r="38" spans="1:9" ht="21" customHeight="1" x14ac:dyDescent="0.25">
      <c r="A38" s="27">
        <f t="shared" si="3"/>
        <v>5</v>
      </c>
      <c r="B38" s="81" t="s">
        <v>78</v>
      </c>
      <c r="C38" s="82"/>
      <c r="D38" s="82"/>
      <c r="E38" s="82"/>
      <c r="F38" s="82"/>
      <c r="G38" s="82"/>
      <c r="H38" s="44"/>
      <c r="I38" s="26"/>
    </row>
    <row r="39" spans="1:9" ht="21" customHeight="1" x14ac:dyDescent="0.25">
      <c r="A39" s="27">
        <f t="shared" si="3"/>
        <v>6</v>
      </c>
      <c r="B39" s="81" t="s">
        <v>79</v>
      </c>
      <c r="C39" s="82"/>
      <c r="D39" s="82"/>
      <c r="E39" s="82"/>
      <c r="F39" s="82"/>
      <c r="G39" s="82"/>
      <c r="H39" s="44"/>
      <c r="I39" s="26"/>
    </row>
    <row r="40" spans="1:9" ht="21" customHeight="1" x14ac:dyDescent="0.25">
      <c r="A40" s="27">
        <f t="shared" si="3"/>
        <v>7</v>
      </c>
      <c r="B40" s="81" t="s">
        <v>80</v>
      </c>
      <c r="C40" s="82"/>
      <c r="D40" s="82"/>
      <c r="E40" s="82"/>
      <c r="F40" s="82"/>
      <c r="G40" s="82"/>
      <c r="H40" s="44"/>
      <c r="I40" s="26"/>
    </row>
    <row r="41" spans="1:9" ht="21" customHeight="1" x14ac:dyDescent="0.25">
      <c r="A41" s="27">
        <f t="shared" si="3"/>
        <v>8</v>
      </c>
      <c r="B41" s="81" t="s">
        <v>81</v>
      </c>
      <c r="C41" s="82"/>
      <c r="D41" s="82"/>
      <c r="E41" s="82"/>
      <c r="F41" s="82"/>
      <c r="G41" s="82"/>
      <c r="H41" s="44"/>
      <c r="I41" s="26"/>
    </row>
    <row r="42" spans="1:9" ht="21" customHeight="1" x14ac:dyDescent="0.25">
      <c r="A42" s="27">
        <f t="shared" si="3"/>
        <v>9</v>
      </c>
      <c r="B42" s="81" t="s">
        <v>82</v>
      </c>
      <c r="C42" s="82"/>
      <c r="D42" s="82"/>
      <c r="E42" s="82"/>
      <c r="F42" s="82"/>
      <c r="G42" s="82"/>
      <c r="H42" s="44"/>
      <c r="I42" s="26"/>
    </row>
    <row r="43" spans="1:9" ht="21" customHeight="1" x14ac:dyDescent="0.25">
      <c r="A43" s="27">
        <f t="shared" si="3"/>
        <v>10</v>
      </c>
      <c r="B43" s="81" t="s">
        <v>83</v>
      </c>
      <c r="C43" s="82"/>
      <c r="D43" s="82"/>
      <c r="E43" s="82"/>
      <c r="F43" s="82"/>
      <c r="G43" s="82"/>
      <c r="H43" s="44"/>
      <c r="I43" s="26"/>
    </row>
    <row r="44" spans="1:9" ht="21" customHeight="1" x14ac:dyDescent="0.25">
      <c r="A44" s="27">
        <f t="shared" si="3"/>
        <v>11</v>
      </c>
      <c r="B44" s="81" t="s">
        <v>84</v>
      </c>
      <c r="C44" s="82"/>
      <c r="D44" s="82"/>
      <c r="E44" s="82"/>
      <c r="F44" s="82"/>
      <c r="G44" s="82"/>
      <c r="H44" s="44"/>
      <c r="I44" s="26"/>
    </row>
    <row r="45" spans="1:9" ht="21" customHeight="1" x14ac:dyDescent="0.25">
      <c r="A45" s="27">
        <f t="shared" si="3"/>
        <v>12</v>
      </c>
      <c r="B45" s="81" t="s">
        <v>85</v>
      </c>
      <c r="C45" s="82"/>
      <c r="D45" s="82"/>
      <c r="E45" s="82"/>
      <c r="F45" s="82"/>
      <c r="G45" s="82"/>
      <c r="H45" s="44"/>
      <c r="I45" s="26"/>
    </row>
    <row r="46" spans="1:9" ht="21" customHeight="1" x14ac:dyDescent="0.25">
      <c r="A46" s="27">
        <f t="shared" si="3"/>
        <v>13</v>
      </c>
      <c r="B46" s="81" t="s">
        <v>86</v>
      </c>
      <c r="C46" s="82"/>
      <c r="D46" s="82"/>
      <c r="E46" s="82"/>
      <c r="F46" s="82"/>
      <c r="G46" s="82"/>
      <c r="H46" s="44"/>
      <c r="I46" s="26"/>
    </row>
    <row r="47" spans="1:9" ht="21" customHeight="1" x14ac:dyDescent="0.25">
      <c r="A47" s="27">
        <f t="shared" si="3"/>
        <v>14</v>
      </c>
      <c r="B47" s="81" t="s">
        <v>87</v>
      </c>
      <c r="C47" s="82"/>
      <c r="D47" s="82"/>
      <c r="E47" s="82"/>
      <c r="F47" s="82"/>
      <c r="G47" s="82"/>
      <c r="H47" s="44"/>
      <c r="I47" s="26"/>
    </row>
    <row r="48" spans="1:9" ht="21" customHeight="1" x14ac:dyDescent="0.25">
      <c r="A48" s="27">
        <f t="shared" si="3"/>
        <v>15</v>
      </c>
      <c r="B48" s="81" t="s">
        <v>88</v>
      </c>
      <c r="C48" s="82"/>
      <c r="D48" s="82"/>
      <c r="E48" s="82"/>
      <c r="F48" s="82"/>
      <c r="G48" s="82"/>
      <c r="H48" s="44"/>
      <c r="I48" s="26"/>
    </row>
    <row r="49" spans="1:9" ht="21" customHeight="1" x14ac:dyDescent="0.25">
      <c r="A49" s="27">
        <f t="shared" si="3"/>
        <v>16</v>
      </c>
      <c r="B49" s="81" t="s">
        <v>8</v>
      </c>
      <c r="C49" s="82"/>
      <c r="D49" s="82"/>
      <c r="E49" s="82"/>
      <c r="F49" s="82"/>
      <c r="G49" s="82"/>
      <c r="H49" s="44"/>
      <c r="I49" s="26"/>
    </row>
    <row r="50" spans="1:9" ht="21" customHeight="1" x14ac:dyDescent="0.25">
      <c r="A50" s="27">
        <f t="shared" si="3"/>
        <v>17</v>
      </c>
      <c r="B50" s="81" t="s">
        <v>89</v>
      </c>
      <c r="C50" s="82"/>
      <c r="D50" s="82"/>
      <c r="E50" s="82"/>
      <c r="F50" s="82"/>
      <c r="G50" s="82"/>
      <c r="H50" s="44"/>
      <c r="I50" s="26"/>
    </row>
    <row r="51" spans="1:9" ht="21" customHeight="1" x14ac:dyDescent="0.25">
      <c r="A51" s="27">
        <f t="shared" si="3"/>
        <v>18</v>
      </c>
      <c r="B51" s="81" t="s">
        <v>90</v>
      </c>
      <c r="C51" s="82"/>
      <c r="D51" s="82"/>
      <c r="E51" s="82"/>
      <c r="F51" s="82"/>
      <c r="G51" s="82"/>
      <c r="H51" s="44"/>
      <c r="I51" s="26"/>
    </row>
  </sheetData>
  <autoFilter ref="A7:I31" xr:uid="{FF2B6A25-35D0-4092-9710-DE5C13BE6B31}"/>
  <mergeCells count="29">
    <mergeCell ref="B49:G49"/>
    <mergeCell ref="B50:G50"/>
    <mergeCell ref="B51:G51"/>
    <mergeCell ref="B44:G44"/>
    <mergeCell ref="B45:G45"/>
    <mergeCell ref="B46:G46"/>
    <mergeCell ref="B47:G47"/>
    <mergeCell ref="B48:G48"/>
    <mergeCell ref="B39:G39"/>
    <mergeCell ref="B40:G40"/>
    <mergeCell ref="B41:G41"/>
    <mergeCell ref="B42:G42"/>
    <mergeCell ref="B43:G43"/>
    <mergeCell ref="B34:G34"/>
    <mergeCell ref="B35:G35"/>
    <mergeCell ref="B36:G36"/>
    <mergeCell ref="B37:G37"/>
    <mergeCell ref="B38:G38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B3"/>
  </mergeCells>
  <phoneticPr fontId="2" type="noConversion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Самсонов Роман Сергеевич</cp:lastModifiedBy>
  <dcterms:created xsi:type="dcterms:W3CDTF">2024-03-27T10:21:39Z</dcterms:created>
  <dcterms:modified xsi:type="dcterms:W3CDTF">2024-09-13T07:43:14Z</dcterms:modified>
</cp:coreProperties>
</file>