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Зеленоград\8_Управление проектом\3_ТЗ\Тендер на купели\"/>
    </mc:Choice>
  </mc:AlternateContent>
  <xr:revisionPtr revIDLastSave="0" documentId="13_ncr:1_{FB13E13F-49F7-4725-AEA9-A5AB99467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О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J53" i="1"/>
  <c r="G53" i="1"/>
  <c r="I52" i="1"/>
  <c r="J52" i="1" s="1"/>
  <c r="G52" i="1"/>
  <c r="I51" i="1"/>
  <c r="G51" i="1"/>
  <c r="J51" i="1" s="1"/>
  <c r="I50" i="1"/>
  <c r="G50" i="1"/>
  <c r="J50" i="1" s="1"/>
  <c r="I204" i="1"/>
  <c r="G204" i="1"/>
  <c r="G156" i="1"/>
  <c r="I156" i="1"/>
  <c r="G157" i="1"/>
  <c r="I157" i="1"/>
  <c r="J157" i="1"/>
  <c r="G158" i="1"/>
  <c r="I158" i="1"/>
  <c r="G159" i="1"/>
  <c r="I159" i="1"/>
  <c r="G160" i="1"/>
  <c r="I160" i="1"/>
  <c r="G161" i="1"/>
  <c r="I161" i="1"/>
  <c r="G162" i="1"/>
  <c r="I162" i="1"/>
  <c r="G163" i="1"/>
  <c r="J163" i="1" s="1"/>
  <c r="I163" i="1"/>
  <c r="G164" i="1"/>
  <c r="I164" i="1"/>
  <c r="G165" i="1"/>
  <c r="I165" i="1"/>
  <c r="J165" i="1" s="1"/>
  <c r="G166" i="1"/>
  <c r="J166" i="1" s="1"/>
  <c r="I166" i="1"/>
  <c r="G167" i="1"/>
  <c r="J167" i="1" s="1"/>
  <c r="I167" i="1"/>
  <c r="G168" i="1"/>
  <c r="I168" i="1"/>
  <c r="J168" i="1" s="1"/>
  <c r="G169" i="1"/>
  <c r="I169" i="1"/>
  <c r="G170" i="1"/>
  <c r="I170" i="1"/>
  <c r="G171" i="1"/>
  <c r="J171" i="1" s="1"/>
  <c r="I171" i="1"/>
  <c r="G172" i="1"/>
  <c r="I172" i="1"/>
  <c r="G173" i="1"/>
  <c r="I173" i="1"/>
  <c r="G174" i="1"/>
  <c r="J174" i="1" s="1"/>
  <c r="I174" i="1"/>
  <c r="G175" i="1"/>
  <c r="I175" i="1"/>
  <c r="G176" i="1"/>
  <c r="I176" i="1"/>
  <c r="G177" i="1"/>
  <c r="I177" i="1"/>
  <c r="G178" i="1"/>
  <c r="I178" i="1"/>
  <c r="G179" i="1"/>
  <c r="J179" i="1" s="1"/>
  <c r="I179" i="1"/>
  <c r="G180" i="1"/>
  <c r="I180" i="1"/>
  <c r="G181" i="1"/>
  <c r="I181" i="1"/>
  <c r="G182" i="1"/>
  <c r="I182" i="1"/>
  <c r="G183" i="1"/>
  <c r="I183" i="1"/>
  <c r="G184" i="1"/>
  <c r="I184" i="1"/>
  <c r="G185" i="1"/>
  <c r="I185" i="1"/>
  <c r="G186" i="1"/>
  <c r="I186" i="1"/>
  <c r="G187" i="1"/>
  <c r="I187" i="1"/>
  <c r="G188" i="1"/>
  <c r="I188" i="1"/>
  <c r="G189" i="1"/>
  <c r="J189" i="1" s="1"/>
  <c r="I189" i="1"/>
  <c r="G190" i="1"/>
  <c r="J190" i="1" s="1"/>
  <c r="I190" i="1"/>
  <c r="G191" i="1"/>
  <c r="I191" i="1"/>
  <c r="J191" i="1" s="1"/>
  <c r="G192" i="1"/>
  <c r="I192" i="1"/>
  <c r="J192" i="1" s="1"/>
  <c r="G193" i="1"/>
  <c r="I193" i="1"/>
  <c r="G194" i="1"/>
  <c r="J194" i="1" s="1"/>
  <c r="I194" i="1"/>
  <c r="G195" i="1"/>
  <c r="I195" i="1"/>
  <c r="G196" i="1"/>
  <c r="I196" i="1"/>
  <c r="G197" i="1"/>
  <c r="J197" i="1" s="1"/>
  <c r="I197" i="1"/>
  <c r="G198" i="1"/>
  <c r="I198" i="1"/>
  <c r="G199" i="1"/>
  <c r="I199" i="1"/>
  <c r="G200" i="1"/>
  <c r="I200" i="1"/>
  <c r="G201" i="1"/>
  <c r="J201" i="1" s="1"/>
  <c r="I201" i="1"/>
  <c r="G202" i="1"/>
  <c r="I202" i="1"/>
  <c r="G203" i="1"/>
  <c r="I203" i="1"/>
  <c r="G59" i="1"/>
  <c r="I59" i="1"/>
  <c r="G60" i="1"/>
  <c r="J60" i="1" s="1"/>
  <c r="I60" i="1"/>
  <c r="G61" i="1"/>
  <c r="I61" i="1"/>
  <c r="G62" i="1"/>
  <c r="I62" i="1"/>
  <c r="G63" i="1"/>
  <c r="I63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4" i="1"/>
  <c r="I74" i="1"/>
  <c r="G75" i="1"/>
  <c r="I75" i="1"/>
  <c r="G76" i="1"/>
  <c r="J76" i="1" s="1"/>
  <c r="I76" i="1"/>
  <c r="G77" i="1"/>
  <c r="I77" i="1"/>
  <c r="G78" i="1"/>
  <c r="I78" i="1"/>
  <c r="G79" i="1"/>
  <c r="J79" i="1" s="1"/>
  <c r="I79" i="1"/>
  <c r="G80" i="1"/>
  <c r="I80" i="1"/>
  <c r="G81" i="1"/>
  <c r="I81" i="1"/>
  <c r="G82" i="1"/>
  <c r="I82" i="1"/>
  <c r="G83" i="1"/>
  <c r="J83" i="1" s="1"/>
  <c r="I83" i="1"/>
  <c r="G84" i="1"/>
  <c r="I84" i="1"/>
  <c r="G85" i="1"/>
  <c r="I85" i="1"/>
  <c r="G86" i="1"/>
  <c r="I86" i="1"/>
  <c r="G87" i="1"/>
  <c r="J87" i="1" s="1"/>
  <c r="I87" i="1"/>
  <c r="G88" i="1"/>
  <c r="I88" i="1"/>
  <c r="G89" i="1"/>
  <c r="I89" i="1"/>
  <c r="G90" i="1"/>
  <c r="I90" i="1"/>
  <c r="G91" i="1"/>
  <c r="I91" i="1"/>
  <c r="G92" i="1"/>
  <c r="I92" i="1"/>
  <c r="G93" i="1"/>
  <c r="I93" i="1"/>
  <c r="G94" i="1"/>
  <c r="I94" i="1"/>
  <c r="G95" i="1"/>
  <c r="I95" i="1"/>
  <c r="G96" i="1"/>
  <c r="I96" i="1"/>
  <c r="G97" i="1"/>
  <c r="I97" i="1"/>
  <c r="G98" i="1"/>
  <c r="I98" i="1"/>
  <c r="G99" i="1"/>
  <c r="I99" i="1"/>
  <c r="G100" i="1"/>
  <c r="J100" i="1" s="1"/>
  <c r="I100" i="1"/>
  <c r="G101" i="1"/>
  <c r="I101" i="1"/>
  <c r="G102" i="1"/>
  <c r="I102" i="1"/>
  <c r="G103" i="1"/>
  <c r="I103" i="1"/>
  <c r="G104" i="1"/>
  <c r="I104" i="1"/>
  <c r="G105" i="1"/>
  <c r="I105" i="1"/>
  <c r="J105" i="1"/>
  <c r="G106" i="1"/>
  <c r="I106" i="1"/>
  <c r="G107" i="1"/>
  <c r="I107" i="1"/>
  <c r="G108" i="1"/>
  <c r="I108" i="1"/>
  <c r="G109" i="1"/>
  <c r="I109" i="1"/>
  <c r="G110" i="1"/>
  <c r="I110" i="1"/>
  <c r="G111" i="1"/>
  <c r="I111" i="1"/>
  <c r="G112" i="1"/>
  <c r="I112" i="1"/>
  <c r="G113" i="1"/>
  <c r="I113" i="1"/>
  <c r="J113" i="1" s="1"/>
  <c r="G114" i="1"/>
  <c r="I114" i="1"/>
  <c r="G115" i="1"/>
  <c r="I115" i="1"/>
  <c r="G116" i="1"/>
  <c r="I116" i="1"/>
  <c r="G117" i="1"/>
  <c r="I117" i="1"/>
  <c r="G118" i="1"/>
  <c r="I118" i="1"/>
  <c r="G119" i="1"/>
  <c r="I119" i="1"/>
  <c r="J119" i="1" s="1"/>
  <c r="G120" i="1"/>
  <c r="I120" i="1"/>
  <c r="G121" i="1"/>
  <c r="I121" i="1"/>
  <c r="G122" i="1"/>
  <c r="I122" i="1"/>
  <c r="G123" i="1"/>
  <c r="I123" i="1"/>
  <c r="G124" i="1"/>
  <c r="I124" i="1"/>
  <c r="J124" i="1"/>
  <c r="G125" i="1"/>
  <c r="I125" i="1"/>
  <c r="G126" i="1"/>
  <c r="I126" i="1"/>
  <c r="G127" i="1"/>
  <c r="J127" i="1" s="1"/>
  <c r="I127" i="1"/>
  <c r="G128" i="1"/>
  <c r="I128" i="1"/>
  <c r="G129" i="1"/>
  <c r="I129" i="1"/>
  <c r="J129" i="1" s="1"/>
  <c r="G130" i="1"/>
  <c r="I130" i="1"/>
  <c r="G131" i="1"/>
  <c r="I131" i="1"/>
  <c r="G132" i="1"/>
  <c r="I132" i="1"/>
  <c r="G133" i="1"/>
  <c r="I133" i="1"/>
  <c r="G134" i="1"/>
  <c r="I134" i="1"/>
  <c r="G135" i="1"/>
  <c r="J135" i="1" s="1"/>
  <c r="I135" i="1"/>
  <c r="G136" i="1"/>
  <c r="I136" i="1"/>
  <c r="G137" i="1"/>
  <c r="I137" i="1"/>
  <c r="G138" i="1"/>
  <c r="I138" i="1"/>
  <c r="G139" i="1"/>
  <c r="I139" i="1"/>
  <c r="G140" i="1"/>
  <c r="I140" i="1"/>
  <c r="G141" i="1"/>
  <c r="I141" i="1"/>
  <c r="G142" i="1"/>
  <c r="I142" i="1"/>
  <c r="G143" i="1"/>
  <c r="J143" i="1" s="1"/>
  <c r="I143" i="1"/>
  <c r="G144" i="1"/>
  <c r="I144" i="1"/>
  <c r="G145" i="1"/>
  <c r="I145" i="1"/>
  <c r="G146" i="1"/>
  <c r="J146" i="1" s="1"/>
  <c r="I146" i="1"/>
  <c r="G147" i="1"/>
  <c r="I147" i="1"/>
  <c r="G148" i="1"/>
  <c r="I148" i="1"/>
  <c r="G149" i="1"/>
  <c r="I149" i="1"/>
  <c r="G37" i="1"/>
  <c r="J37" i="1" s="1"/>
  <c r="I37" i="1"/>
  <c r="G32" i="1"/>
  <c r="I32" i="1"/>
  <c r="G45" i="1"/>
  <c r="I45" i="1"/>
  <c r="G44" i="1"/>
  <c r="I44" i="1"/>
  <c r="J59" i="1" l="1"/>
  <c r="J121" i="1"/>
  <c r="J74" i="1"/>
  <c r="J181" i="1"/>
  <c r="J158" i="1"/>
  <c r="J173" i="1"/>
  <c r="J66" i="1"/>
  <c r="J188" i="1"/>
  <c r="J148" i="1"/>
  <c r="J97" i="1"/>
  <c r="J89" i="1"/>
  <c r="J81" i="1"/>
  <c r="J203" i="1"/>
  <c r="J195" i="1"/>
  <c r="J63" i="1"/>
  <c r="J82" i="1"/>
  <c r="J177" i="1"/>
  <c r="J140" i="1"/>
  <c r="J101" i="1"/>
  <c r="J93" i="1"/>
  <c r="J85" i="1"/>
  <c r="J120" i="1"/>
  <c r="J116" i="1"/>
  <c r="J108" i="1"/>
  <c r="J84" i="1"/>
  <c r="J198" i="1"/>
  <c r="J187" i="1"/>
  <c r="J183" i="1"/>
  <c r="J185" i="1"/>
  <c r="J98" i="1"/>
  <c r="J169" i="1"/>
  <c r="J123" i="1"/>
  <c r="J68" i="1"/>
  <c r="J64" i="1"/>
  <c r="J159" i="1"/>
  <c r="J204" i="1"/>
  <c r="J130" i="1"/>
  <c r="J111" i="1"/>
  <c r="J73" i="1"/>
  <c r="J193" i="1"/>
  <c r="J172" i="1"/>
  <c r="J107" i="1"/>
  <c r="J200" i="1"/>
  <c r="J145" i="1"/>
  <c r="J122" i="1"/>
  <c r="J103" i="1"/>
  <c r="J80" i="1"/>
  <c r="J65" i="1"/>
  <c r="J196" i="1"/>
  <c r="J186" i="1"/>
  <c r="J182" i="1"/>
  <c r="J175" i="1"/>
  <c r="G205" i="1"/>
  <c r="J138" i="1"/>
  <c r="J92" i="1"/>
  <c r="J62" i="1"/>
  <c r="J137" i="1"/>
  <c r="J133" i="1"/>
  <c r="J118" i="1"/>
  <c r="J106" i="1"/>
  <c r="J95" i="1"/>
  <c r="J91" i="1"/>
  <c r="J72" i="1"/>
  <c r="J61" i="1"/>
  <c r="J199" i="1"/>
  <c r="J178" i="1"/>
  <c r="J164" i="1"/>
  <c r="J160" i="1"/>
  <c r="J132" i="1"/>
  <c r="J128" i="1"/>
  <c r="J117" i="1"/>
  <c r="J109" i="1"/>
  <c r="J71" i="1"/>
  <c r="J202" i="1"/>
  <c r="J184" i="1"/>
  <c r="J170" i="1"/>
  <c r="J156" i="1"/>
  <c r="J180" i="1"/>
  <c r="J176" i="1"/>
  <c r="J162" i="1"/>
  <c r="I205" i="1"/>
  <c r="J141" i="1"/>
  <c r="J131" i="1"/>
  <c r="J114" i="1"/>
  <c r="J104" i="1"/>
  <c r="J94" i="1"/>
  <c r="J77" i="1"/>
  <c r="J67" i="1"/>
  <c r="I150" i="1"/>
  <c r="J144" i="1"/>
  <c r="J134" i="1"/>
  <c r="J90" i="1"/>
  <c r="J70" i="1"/>
  <c r="J147" i="1"/>
  <c r="J110" i="1"/>
  <c r="J96" i="1"/>
  <c r="J86" i="1"/>
  <c r="J69" i="1"/>
  <c r="J136" i="1"/>
  <c r="J126" i="1"/>
  <c r="J99" i="1"/>
  <c r="J149" i="1"/>
  <c r="J139" i="1"/>
  <c r="J112" i="1"/>
  <c r="J102" i="1"/>
  <c r="J75" i="1"/>
  <c r="J161" i="1"/>
  <c r="J142" i="1"/>
  <c r="J125" i="1"/>
  <c r="J115" i="1"/>
  <c r="J88" i="1"/>
  <c r="J78" i="1"/>
  <c r="J45" i="1"/>
  <c r="G150" i="1"/>
  <c r="J32" i="1"/>
  <c r="J44" i="1"/>
  <c r="I34" i="1"/>
  <c r="I35" i="1"/>
  <c r="I36" i="1"/>
  <c r="I38" i="1"/>
  <c r="G34" i="1"/>
  <c r="G35" i="1"/>
  <c r="G36" i="1"/>
  <c r="G38" i="1"/>
  <c r="G48" i="1"/>
  <c r="I48" i="1"/>
  <c r="G46" i="1"/>
  <c r="I46" i="1"/>
  <c r="J205" i="1" l="1"/>
  <c r="J150" i="1"/>
  <c r="J36" i="1"/>
  <c r="J35" i="1"/>
  <c r="J34" i="1"/>
  <c r="J38" i="1"/>
  <c r="J48" i="1"/>
  <c r="J46" i="1"/>
  <c r="G16" i="1" l="1"/>
  <c r="I16" i="1"/>
  <c r="J16" i="1" l="1"/>
  <c r="I39" i="1"/>
  <c r="I42" i="1"/>
  <c r="I43" i="1"/>
  <c r="I40" i="1"/>
  <c r="I41" i="1"/>
  <c r="I47" i="1"/>
  <c r="I49" i="1"/>
  <c r="G39" i="1"/>
  <c r="G42" i="1"/>
  <c r="G43" i="1"/>
  <c r="G40" i="1"/>
  <c r="G41" i="1"/>
  <c r="G47" i="1"/>
  <c r="G49" i="1"/>
  <c r="J39" i="1" l="1"/>
  <c r="J42" i="1"/>
  <c r="J43" i="1"/>
  <c r="J49" i="1"/>
  <c r="J47" i="1"/>
  <c r="J41" i="1"/>
  <c r="J40" i="1"/>
  <c r="G17" i="1" l="1"/>
  <c r="I17" i="1"/>
  <c r="J17" i="1" l="1"/>
  <c r="I7" i="1"/>
  <c r="I8" i="1"/>
  <c r="I9" i="1"/>
  <c r="I10" i="1"/>
  <c r="I11" i="1"/>
  <c r="I12" i="1"/>
  <c r="I13" i="1"/>
  <c r="I14" i="1"/>
  <c r="I1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G7" i="1"/>
  <c r="G8" i="1"/>
  <c r="G9" i="1"/>
  <c r="G10" i="1"/>
  <c r="J10" i="1" s="1"/>
  <c r="G11" i="1"/>
  <c r="J11" i="1" s="1"/>
  <c r="G12" i="1"/>
  <c r="J12" i="1" s="1"/>
  <c r="G13" i="1"/>
  <c r="J13" i="1" s="1"/>
  <c r="G14" i="1"/>
  <c r="G15" i="1"/>
  <c r="J15" i="1" s="1"/>
  <c r="G18" i="1"/>
  <c r="G19" i="1"/>
  <c r="G20" i="1"/>
  <c r="G21" i="1"/>
  <c r="J21" i="1" s="1"/>
  <c r="G22" i="1"/>
  <c r="J22" i="1" s="1"/>
  <c r="G23" i="1"/>
  <c r="J23" i="1" s="1"/>
  <c r="G24" i="1"/>
  <c r="G25" i="1"/>
  <c r="G26" i="1"/>
  <c r="G27" i="1"/>
  <c r="G28" i="1"/>
  <c r="J28" i="1" s="1"/>
  <c r="G29" i="1"/>
  <c r="J29" i="1" s="1"/>
  <c r="G30" i="1"/>
  <c r="J30" i="1" s="1"/>
  <c r="G31" i="1"/>
  <c r="G33" i="1"/>
  <c r="J25" i="1" l="1"/>
  <c r="J27" i="1"/>
  <c r="J9" i="1"/>
  <c r="J33" i="1"/>
  <c r="J20" i="1"/>
  <c r="J31" i="1"/>
  <c r="J26" i="1"/>
  <c r="J19" i="1"/>
  <c r="J8" i="1"/>
  <c r="J18" i="1"/>
  <c r="J7" i="1"/>
  <c r="J24" i="1"/>
  <c r="J14" i="1"/>
  <c r="I6" i="1"/>
  <c r="G6" i="1"/>
  <c r="J6" i="1" l="1"/>
</calcChain>
</file>

<file path=xl/sharedStrings.xml><?xml version="1.0" encoding="utf-8"?>
<sst xmlns="http://schemas.openxmlformats.org/spreadsheetml/2006/main" count="533" uniqueCount="303">
  <si>
    <t>Наименование и техническая характеристика</t>
  </si>
  <si>
    <t>Тип, марка, обозначение документа, опросного листа</t>
  </si>
  <si>
    <t>Примечание</t>
  </si>
  <si>
    <t>шт.</t>
  </si>
  <si>
    <t>м</t>
  </si>
  <si>
    <t>компл.</t>
  </si>
  <si>
    <t>Расходные материалы</t>
  </si>
  <si>
    <t>ПРИМЕЧАНИЕ: Материалы и оборудование, применяемые в проекте, могут быть замены на аналогичные, без ухудшения характеристик</t>
  </si>
  <si>
    <t>Ед. изм.</t>
  </si>
  <si>
    <t>Стоимость работ за еденицу, с НДС 20 %</t>
  </si>
  <si>
    <t>Сумма  работ, с НДС 20 %</t>
  </si>
  <si>
    <t>Стоимость материалов за еденицу, с НДС 20 %</t>
  </si>
  <si>
    <t>Сумма материалов за еденицу, с НДС 20 %</t>
  </si>
  <si>
    <t>Сумма  работ и материалов, с НДС 20 %</t>
  </si>
  <si>
    <t>Кол-во</t>
  </si>
  <si>
    <t>№ п/п</t>
  </si>
  <si>
    <t>Итого стоимоть работ и материалов</t>
  </si>
  <si>
    <t>Объект: Термальный комплекс в ТРЦ Зеленопарк вторая очередь, расположенный по адресу: 2-й микрорайон, с20, рабочий посёлок Ржавки, городской округ Солнечногорск, Московская область, кадастровый номер 50:09:0060510:2944</t>
  </si>
  <si>
    <t>м3</t>
  </si>
  <si>
    <t>м2</t>
  </si>
  <si>
    <t>Устройство песчаной подушки толщиной 100 мм с послойным трамбованием</t>
  </si>
  <si>
    <t>Устройство подбетонки B7,5 толщиной 100 мм</t>
  </si>
  <si>
    <t>Погрузка, вынос и вывоз строительного мусора с утилизацией</t>
  </si>
  <si>
    <t>кг</t>
  </si>
  <si>
    <t>Устройство закладных деталей под донные форсунки, трап и гейзер</t>
  </si>
  <si>
    <t>Арматура А500С Ø12, Ø16 мм</t>
  </si>
  <si>
    <t>Армирование дна чаши гидромассажной купели с устройством выпусков под стены</t>
  </si>
  <si>
    <t>Бетонирование дна чаши гидромассажной купели B25W6</t>
  </si>
  <si>
    <t>Арматура А240 Ø8 мм; А500С Ø12, Ø16 мм</t>
  </si>
  <si>
    <t>Арматура А240С Ø8 мм; А500С Ø12, Ø16 мм</t>
  </si>
  <si>
    <t>Бетонирование стен чаши гидромассажной купели B25W6</t>
  </si>
  <si>
    <t>Устройство закладных деталей под гидромассажные форсунки, места водозабора</t>
  </si>
  <si>
    <t>Армирование стен чаши и римского входа гидромассажной купели</t>
  </si>
  <si>
    <t>Армирование эргономичных сидений купели сеткой сварной</t>
  </si>
  <si>
    <t>Сетка 5ВР1 50*50 мм</t>
  </si>
  <si>
    <t>Бетонирование римского входа и эргономичных сидений гидромассажной купели легким бетоном B10</t>
  </si>
  <si>
    <t>Армирование лестницы</t>
  </si>
  <si>
    <t>Бетонирование лестницы гидромассажной купели B25W6</t>
  </si>
  <si>
    <t>Устройство закладных деталей под форсунки анализа воды, скиммеры</t>
  </si>
  <si>
    <t>Устройство ниш и приямков</t>
  </si>
  <si>
    <t>В пом. 24</t>
  </si>
  <si>
    <t>1. Насосно-фильтровальное обрудование</t>
  </si>
  <si>
    <t>Фильтр глубокой фильтрации SDB700 (19m3/h, 1,2m, 580kg, 63mm, бок)</t>
  </si>
  <si>
    <t>Насос LX STP200T (380В, 24 м3/ч, 2НР)</t>
  </si>
  <si>
    <t>LX STP200T</t>
  </si>
  <si>
    <t>Песок кварцевый фр. 0,4-0,8 мм (Россия)</t>
  </si>
  <si>
    <t>Р7-01</t>
  </si>
  <si>
    <t>Форсунка донная Ø120 (наружная 2ʺ) плитка (Россия)</t>
  </si>
  <si>
    <t>Форсунка стеновая для забора воды на анализ (Россия)</t>
  </si>
  <si>
    <t>Р7-11</t>
  </si>
  <si>
    <t>Скиммер 25 м², плитка (Россия)</t>
  </si>
  <si>
    <t>Р3-05</t>
  </si>
  <si>
    <t>Донный слив квадратный 200*200*120 мм, 2,5ʺ, плитка (Россия)</t>
  </si>
  <si>
    <t>Р4-09</t>
  </si>
  <si>
    <t>Компенсационная емкость из полипропилена (бак разрыва струи 2,2 м³)</t>
  </si>
  <si>
    <t>2. Система подогрева воды</t>
  </si>
  <si>
    <t>Теплообменник В130 мощностью 38кВт</t>
  </si>
  <si>
    <t>Электронагреватель Evolution 2 Titan 12 кВт 380В</t>
  </si>
  <si>
    <t>Гайка накидная из PVC-U/латуни, Ø50*1 1/2ʺ</t>
  </si>
  <si>
    <t>Оранж. электромагнитный клапан INPOOL с автовозвратом MS-DN20</t>
  </si>
  <si>
    <t>Клапан соленоидный CEME D20 G 3/4ʺ NBR ~1*230 В 50 Гц 2/2 ходовой нормально закрытый</t>
  </si>
  <si>
    <t>Реле протока FLU 25 PL G 1 PN10 6А 220В Tmax=110ºC</t>
  </si>
  <si>
    <t>401225 Watts</t>
  </si>
  <si>
    <t>Циркуляционный насос с частотным регулированием UNIPUMP LPA 25-60</t>
  </si>
  <si>
    <t>LPA 25-60</t>
  </si>
  <si>
    <t>3. Система обеззараживания и химконтроля (хлорная)</t>
  </si>
  <si>
    <r>
      <t>УФ-установка LifeUVL</t>
    </r>
    <r>
      <rPr>
        <sz val="8"/>
        <color theme="1"/>
        <rFont val="Calibri"/>
        <family val="2"/>
        <charset val="204"/>
      </rPr>
      <t>®</t>
    </r>
    <r>
      <rPr>
        <sz val="8"/>
        <color theme="1"/>
        <rFont val="Times New Roman"/>
        <family val="1"/>
        <charset val="204"/>
      </rPr>
      <t xml:space="preserve"> 0187-NW-EB с лампой низкого давления с длиной волны 254 Нм</t>
    </r>
  </si>
  <si>
    <t>0187-NW-EB</t>
  </si>
  <si>
    <t>PH минус Жидкий 25 кг AquaTOP (Германия)</t>
  </si>
  <si>
    <t>Хлор средство водоподготовки "Солнце", 30 л (36 кг) (Россия)</t>
  </si>
  <si>
    <t>Water-i-d тестер для измерения значения уровня pH и хлора ил pH и брома 8 pH-значения шкал (Германия)</t>
  </si>
  <si>
    <t>PT100</t>
  </si>
  <si>
    <t>Альгицид жидкий 1л, AquaTOP (Германия)</t>
  </si>
  <si>
    <t>PH-Minus гранулированный AquaTOP 1,5 кг (Германия)</t>
  </si>
  <si>
    <t>PH-Плюс гранилированный 1 кг (Германия)</t>
  </si>
  <si>
    <t>Флокулянт в картриджах (8*125 г.) (Германия)</t>
  </si>
  <si>
    <t>Хлорин CH гранулированный 1 кг (Германия)</t>
  </si>
  <si>
    <t>Хлорин Три 200 AquaTOP, 1 кг (Германия)</t>
  </si>
  <si>
    <t>4. Электрооборудование</t>
  </si>
  <si>
    <t>Прожектор светодиодный мини 3 Вт "Холодный белый" 12В из нержавеющей стали с закладной (пленка), (Россия)</t>
  </si>
  <si>
    <t>Р11-20</t>
  </si>
  <si>
    <t>Трансформатор постоянного тока ip67 12В, 60 Вт</t>
  </si>
  <si>
    <t>Р11-11</t>
  </si>
  <si>
    <t>БУ.01Л</t>
  </si>
  <si>
    <t>Блок управления уровнем воды ТРИТОН-1Л (Россия)</t>
  </si>
  <si>
    <t>Датчик уровня воды ДС-1 скиммерный одноуровневый (Россия)</t>
  </si>
  <si>
    <t>УУВ.ДС-1</t>
  </si>
  <si>
    <t>Блок управления фильтрацией и температурой БАРРАКУДА-1 (Россия)</t>
  </si>
  <si>
    <t>УФТ.Б1</t>
  </si>
  <si>
    <t>Датчик температуры ДТ-1 (Россия)</t>
  </si>
  <si>
    <t>УФТ.ДТ-1</t>
  </si>
  <si>
    <t>Панель управления</t>
  </si>
  <si>
    <t>5. Оборудование уборки чаши</t>
  </si>
  <si>
    <t>Щетка для донного пылесоса с боковым и нижним ворсом (Ocean Vac De Luxe) (Австралия)</t>
  </si>
  <si>
    <t>м.п.</t>
  </si>
  <si>
    <t>Штанга телескопическая 1,80-3,6 м, 2-составная (Ocean De Luxe) (Австралия)</t>
  </si>
  <si>
    <t>Шланг гофрированный ECO, d=38 мм, цвет - голубой, секция - 1,5 м (Австралия)</t>
  </si>
  <si>
    <t>6. Аксессуары чаши</t>
  </si>
  <si>
    <t>Форсунка гидромассажная 7-15 м³/ч (универсальная), (Россия)</t>
  </si>
  <si>
    <t>Р2-23</t>
  </si>
  <si>
    <t>Водозабор сетчатый 50 м³/ч (внутр. 2,5ʺ), (универсальный), (Россия)</t>
  </si>
  <si>
    <t>Р5-07</t>
  </si>
  <si>
    <t>Регулятор подачи воздуха AISI 316 (Россия)</t>
  </si>
  <si>
    <t>Насос Aquaviva LX WTB550Т (380В, 90 м³/ч, 7.5HP) (Китай)</t>
  </si>
  <si>
    <t>WTB550T</t>
  </si>
  <si>
    <t>Насос Aquaviva LX WTB300Т (380В, 60 м³/ч, 4HP) (Китай)</t>
  </si>
  <si>
    <t>ZWE300T/WTB300T</t>
  </si>
  <si>
    <t>Гейзер квадратный 400*400 (плитка) (Россия)</t>
  </si>
  <si>
    <t>Р2-06</t>
  </si>
  <si>
    <t>Компрессор GL-1600, 1.6кВт, 3ф/380 (Китай)</t>
  </si>
  <si>
    <t>GL-1600</t>
  </si>
  <si>
    <t>7. Трубы и фитинги</t>
  </si>
  <si>
    <t>Труба ПВХ клеевая Ø90 мм</t>
  </si>
  <si>
    <t>Труба ПВХ клеевая Ø75 мм</t>
  </si>
  <si>
    <t>Труба ПВХ клеевая Ø63 мм</t>
  </si>
  <si>
    <t>Труба ПВХ клеевая Ø50 мм</t>
  </si>
  <si>
    <t>Угол 90º трубы ПВХ клеевой Ø90 мм</t>
  </si>
  <si>
    <t>Угол 90º трубы ПВХ клеевой Ø75 мм</t>
  </si>
  <si>
    <t>Угол 90º трубы ПВХ клеевой Ø63 мм</t>
  </si>
  <si>
    <t>Угол 90º трубы ПВХ клеевой Ø50 мм</t>
  </si>
  <si>
    <t>Угол 45º трубы ПВХ клеевой Ø90 мм</t>
  </si>
  <si>
    <t>Угол 45º трубы ПВХ клеевой Ø75 мм</t>
  </si>
  <si>
    <t>Угол 45º трубы ПВХ клеевой Ø63 мм</t>
  </si>
  <si>
    <t>Угол 45º трубы ПВХ клеевой Ø50 мм</t>
  </si>
  <si>
    <t>Тройник трубы ПВХ клеевой Ø90 мм</t>
  </si>
  <si>
    <t>Тройник трубы ПВХ клеевой Ø75 мм</t>
  </si>
  <si>
    <t>Тройник трубы ПВХ клеевой Ø63 мм</t>
  </si>
  <si>
    <t>Тройник трубы ПВХ клеевой Ø50 мм</t>
  </si>
  <si>
    <t>Муфта трубы ПВХ клеевой Ø50 мм</t>
  </si>
  <si>
    <t>Муфта трубы ПВХ клеевой Ø90 мм</t>
  </si>
  <si>
    <t>Муфта трубы ПВХ клеевой Ø75 мм</t>
  </si>
  <si>
    <t>Муфта трубы ПВХ клеевой Ø63 мм</t>
  </si>
  <si>
    <t>Угол 90º с металлическим наконечником Ø50*1 1/2ʺ</t>
  </si>
  <si>
    <t>PVC-U</t>
  </si>
  <si>
    <t>Кран ПВХ Ø32</t>
  </si>
  <si>
    <t>Кран ПВХ Ø40</t>
  </si>
  <si>
    <t>Кран ПВХ Ø90</t>
  </si>
  <si>
    <t>Кран ПВХ Ø75</t>
  </si>
  <si>
    <t>Кран ПВХ Ø63</t>
  </si>
  <si>
    <t>Кран ПВХ Ø50</t>
  </si>
  <si>
    <t>Обратный клапан ПВХ Ø90</t>
  </si>
  <si>
    <t>Обратный клапан ПВХ Ø75</t>
  </si>
  <si>
    <t>Переход ПВХ Ø63*50</t>
  </si>
  <si>
    <t>Переход ПВХ Ø75*63</t>
  </si>
  <si>
    <t>Переход ПВХ Ø75*50</t>
  </si>
  <si>
    <t>Расходомер Ø32</t>
  </si>
  <si>
    <t>Расходомер Ø75</t>
  </si>
  <si>
    <t>Кран отбора проб</t>
  </si>
  <si>
    <t>л</t>
  </si>
  <si>
    <t>Клей</t>
  </si>
  <si>
    <t>Растворитель</t>
  </si>
  <si>
    <t>Ведомость объемов работ и материалов по разделу: Электрооборудование бассейна.</t>
  </si>
  <si>
    <t>1. Щит управления водоподготовкой гидромассажной купели ЩР1</t>
  </si>
  <si>
    <t>ЩМП 1400*800*300 (в*ш*г) IP65 ST</t>
  </si>
  <si>
    <t>DKC R5ST1483</t>
  </si>
  <si>
    <t>Карман для документации А4 Plastim</t>
  </si>
  <si>
    <t>PPCA4</t>
  </si>
  <si>
    <t>F204AC 80/0.03</t>
  </si>
  <si>
    <t>Устройство защитного отключения 4P, 80 A, lym - 30 mA</t>
  </si>
  <si>
    <t>Автоматический выключатель 3Р, 32А</t>
  </si>
  <si>
    <t>S203 C63</t>
  </si>
  <si>
    <t>Автоматический выключатель 3Р, 25А</t>
  </si>
  <si>
    <t>S203 B25</t>
  </si>
  <si>
    <t>Автоматический выключатель 1Р, 4А</t>
  </si>
  <si>
    <t>S201 C4</t>
  </si>
  <si>
    <t>Автоматический выключатель 1Р, 2А</t>
  </si>
  <si>
    <t>S201 C2</t>
  </si>
  <si>
    <t>Автоматический выключатель для защиты электродвигателей, 12.0 А</t>
  </si>
  <si>
    <t>MS132 12.0</t>
  </si>
  <si>
    <t>Автоматический выключатель для защиты электродвигателей, 6.3 А</t>
  </si>
  <si>
    <t>Автоматический выключатель для защиты электродвигателей, 4.0 А</t>
  </si>
  <si>
    <t>MS132 6.3</t>
  </si>
  <si>
    <t>MS132 4.0</t>
  </si>
  <si>
    <t>Контактор 3Р, катушка 230В, 30А</t>
  </si>
  <si>
    <t>AF30-30-00-13</t>
  </si>
  <si>
    <t>Преобразователь частоты, 1.5 кВт, 3 ~ 400В</t>
  </si>
  <si>
    <t>LCI-G1.5/P2.2-4B</t>
  </si>
  <si>
    <t>Устройство плавного пуска, 7.5 кВт, 3 ~ 400В</t>
  </si>
  <si>
    <t>УПП1-7К5-В</t>
  </si>
  <si>
    <t>УПП1-5К5-В</t>
  </si>
  <si>
    <t>Устройство плавного пуска, 5.5 кВт, 3 ~ 400В</t>
  </si>
  <si>
    <t>Реле электромеханическое 1Р, 16А, с катушкой управления 230В</t>
  </si>
  <si>
    <t>46.61.8.230.0054</t>
  </si>
  <si>
    <t>Розетка для электромеханического реле серии 46.61</t>
  </si>
  <si>
    <t>97.01.SPA</t>
  </si>
  <si>
    <t>Реле электромеханическое 2Р, 8А, с катушкой управления 230В</t>
  </si>
  <si>
    <t>40.52.8.230.0054</t>
  </si>
  <si>
    <t>Розетка для электромеханического реле серии 46.52</t>
  </si>
  <si>
    <t>97.02.SPA</t>
  </si>
  <si>
    <t>Многофункциональное реле времени</t>
  </si>
  <si>
    <t>80.01.0.24.240.0000</t>
  </si>
  <si>
    <t>Переключатель поворотный 2 положения, 1з+1р</t>
  </si>
  <si>
    <t>XB2-BJ25</t>
  </si>
  <si>
    <t>Переключатель поворотный 3 положения, 2з</t>
  </si>
  <si>
    <t>XB2-BJ33</t>
  </si>
  <si>
    <t>Реле контроля фаз</t>
  </si>
  <si>
    <t>CKF-318-1</t>
  </si>
  <si>
    <t>Дистанционный расцепитель для S200</t>
  </si>
  <si>
    <t>S2C-A2</t>
  </si>
  <si>
    <t>Кнопка аварийной фиксации</t>
  </si>
  <si>
    <t>CE4T-10R-11</t>
  </si>
  <si>
    <t>Сигнальная лампа зеленого свечения</t>
  </si>
  <si>
    <t>CL2-523G</t>
  </si>
  <si>
    <t>Дополнительный контакт фронтальный автоматического выключателя</t>
  </si>
  <si>
    <t>HKF1-11</t>
  </si>
  <si>
    <t>Гребенка трехполюсная</t>
  </si>
  <si>
    <t>PS3/12</t>
  </si>
  <si>
    <t>Клемма винтовая 4-6 мм2</t>
  </si>
  <si>
    <t>М4/6</t>
  </si>
  <si>
    <t>Заглушка для клемм</t>
  </si>
  <si>
    <t>FEM6</t>
  </si>
  <si>
    <t>DIN-рейка оцинкованная</t>
  </si>
  <si>
    <t>ED6</t>
  </si>
  <si>
    <t>Короб перфорированный 40*60, 2000мм</t>
  </si>
  <si>
    <t>CKM50-040-060-1-K03</t>
  </si>
  <si>
    <t>Блок шин 125А 2 шины 15 присоединений</t>
  </si>
  <si>
    <t>JH8215</t>
  </si>
  <si>
    <t>Фиксатор на DIN-рейку</t>
  </si>
  <si>
    <t>ФК101-01</t>
  </si>
  <si>
    <t>Светильник с выключателем и лампой IP20</t>
  </si>
  <si>
    <t>34142 BN068C LED6/NW L600 SW 7Вт 600Лм 4000К</t>
  </si>
  <si>
    <t>Решетка вентиляционная пластиковая 120*120 мм</t>
  </si>
  <si>
    <t>L-KLS22-PG-0120-00-A</t>
  </si>
  <si>
    <t>DP200A2123XST.GN</t>
  </si>
  <si>
    <t>Вентилятор 120*120*38мм 230В 161м3/ч АС</t>
  </si>
  <si>
    <t>2. Лотки металлические и аксессуары</t>
  </si>
  <si>
    <t>Лоток 100*50*0,7 L=3000 перфорированный</t>
  </si>
  <si>
    <t>Крышка L=3000 для лотков шириной 100 мм</t>
  </si>
  <si>
    <t>Угол 90*100*50 вертикальный внешний</t>
  </si>
  <si>
    <t>36782 CD90</t>
  </si>
  <si>
    <t>Крышка 90*100 угла вертикального внешнего</t>
  </si>
  <si>
    <t>38242 CS90</t>
  </si>
  <si>
    <t>Угол 90*100*50 вертикальный внутренний</t>
  </si>
  <si>
    <t>36662K CS90</t>
  </si>
  <si>
    <t>Крышка 90*100 угла вертикального внутреннего</t>
  </si>
  <si>
    <t>38202 CS90</t>
  </si>
  <si>
    <t>Угол 90*100*50 горизонтальный 90º</t>
  </si>
  <si>
    <t>36002К CPO90</t>
  </si>
  <si>
    <t>Крышка 90*100 угла горизонтального</t>
  </si>
  <si>
    <t>38002 CPO90</t>
  </si>
  <si>
    <t>Профиль монтажный U-образный перфорированный оцинкованный 40*40*2 мм, L=3м</t>
  </si>
  <si>
    <t>Кронштейн консольный для малых и средних нагрузок L=300мм</t>
  </si>
  <si>
    <t>HKC1-300</t>
  </si>
  <si>
    <t>3. Короба, гофрированные и жесткие трубы, аксессуары</t>
  </si>
  <si>
    <t>компл</t>
  </si>
  <si>
    <t>Устройство гидроизоляции подбетонки из наплавляемых рулонных материалов по подготовленной поверхности</t>
  </si>
  <si>
    <t>Отделочные работы гидромассажной купели</t>
  </si>
  <si>
    <t>Грунтовка стен и полов купели перед штукатуркой</t>
  </si>
  <si>
    <t>Штукатурка стен и полов купели</t>
  </si>
  <si>
    <t>Учтена гидроизоляция по периметру на 1 метр от купели</t>
  </si>
  <si>
    <t>Устройство сквозной ниши в техническое помещение в перегородке из ГКЛВ (2 слоя с 2-х сторон, профиль 100 мм), 600*250 мм для прокладки труб от водозаборов к гидромассажным форсункам</t>
  </si>
  <si>
    <t>Устройство технологического приямка в полу в техническом помещении  1000*600*600 мм для ввода труб</t>
  </si>
  <si>
    <t>Устройство приямка  в полу с дренажным насосом для слива бассейна 700*700*1000 мм</t>
  </si>
  <si>
    <t>Итого стоимость работ и материалов</t>
  </si>
  <si>
    <t>Устройство теплоизоляции стен из пенополистирола толщиной 50 мм в 2 слоя</t>
  </si>
  <si>
    <t>Гидроизоляция стен и полов обмазочная МАПЕЙ</t>
  </si>
  <si>
    <t>Ведомость объемов работ и материалов по разделу: Конструктивные решения. Гидромассажная и контрастная купели. Шифр: ГКО-1119-24 -Р-КЖ.1; ГКО-1119-24 -Р-КЖ.2</t>
  </si>
  <si>
    <t>1. Общестроительные работы по купелям</t>
  </si>
  <si>
    <t>Устройство ж/б чаши гидромассажной купели и лестницы</t>
  </si>
  <si>
    <t>Устройство подготовки основания под купели</t>
  </si>
  <si>
    <t>Гидромассажная купель</t>
  </si>
  <si>
    <t>Выемка щебеночного основания, грунта и строительного мусора под устройство фундамента купелей</t>
  </si>
  <si>
    <t>Устройство теплоизоляции дна чаши купелей из пенополистирола толщиной 50 мм в 2 слоя</t>
  </si>
  <si>
    <t>Устройство подбетонки B10 толщиной 100 мм</t>
  </si>
  <si>
    <t>Контрастная купель</t>
  </si>
  <si>
    <t>Устройство ж/б фундамента контрастной купели</t>
  </si>
  <si>
    <t>Армирование фундамента контрастной купели</t>
  </si>
  <si>
    <t>Бетонирование фундамента контрастной купели B25W6</t>
  </si>
  <si>
    <t>8. Контрастная купель</t>
  </si>
  <si>
    <t>03-08-000-00</t>
  </si>
  <si>
    <t>Станция дозирования и контроля уровня pH/Cl Free/Rx Дарин «Кристалл М», 3 л/ч при 7 бар, 50 Вт, 220 В (с мембранными насосами)</t>
  </si>
  <si>
    <t>См. тех. лист</t>
  </si>
  <si>
    <t>Гиперруф 270</t>
  </si>
  <si>
    <t>Силл 770 2 К</t>
  </si>
  <si>
    <t>См. тех. лист. Цвет согласовать с Заказчиком</t>
  </si>
  <si>
    <t>Песок кварцевый фр. 0,4-0,8 мм</t>
  </si>
  <si>
    <t>Поставка и монтаж чаши бассейна из полипропилена 8 мм с металлокаркасом 3000х2000х1500 мм в комплекте с лестницей из нержавеющей стали AISI 304</t>
  </si>
  <si>
    <t>См. КП</t>
  </si>
  <si>
    <t>Устройство технологии водообмена проточной купели</t>
  </si>
  <si>
    <t>См. РД контрастная купель</t>
  </si>
  <si>
    <t>Грунтовка стен и полов перед нанесением гидроизоляции</t>
  </si>
  <si>
    <t>Грунтовка стен, полов, эргономичных сидений и римского входа перед финишным выравниванием</t>
  </si>
  <si>
    <t>Грунтовка стен, полов, эргономичных сидений и римского входа купели праймером VL глубокого проникновения перед гидроизоляцией</t>
  </si>
  <si>
    <t>Гидроизоляция стен, полов эргономичных сидений и римского входа купели полиуретановой мастикой Гиперруф 270</t>
  </si>
  <si>
    <t>Устройство защитного покрытия стен, полов эргономичных сидений и римского входа купели двухкомпонентным полиуретановым составом Силл 770 2 К</t>
  </si>
  <si>
    <t>Ведомость объемов работ и материалов по разделу: Технологические решения системы водоподготовки бассейна, контрастной купели.</t>
  </si>
  <si>
    <t>п.м.</t>
  </si>
  <si>
    <t>Восстановление бетонного пола толщиной 150 мм в местах примыкания с купелью</t>
  </si>
  <si>
    <t>Восстановление бетонного пола толщиной 150 мм в местах примыкания с фундаментом под купель</t>
  </si>
  <si>
    <t>Блок дозирования коагулянта Дарин</t>
  </si>
  <si>
    <t>Дарин</t>
  </si>
  <si>
    <t>Отсутствует в проекте</t>
  </si>
  <si>
    <t>Отличие от проекта</t>
  </si>
  <si>
    <t xml:space="preserve">Демонтаж бетонного пола толщиной 150 мм </t>
  </si>
  <si>
    <t>Демонтажные работы по обеим купелям</t>
  </si>
  <si>
    <t xml:space="preserve">Финишное выравнивание цементными составими МАПЕЙ стен, полов, эргономичных сидений и римского входа. Подготовка под окрасочную гидроизоляцию </t>
  </si>
  <si>
    <t>Праймер VL</t>
  </si>
  <si>
    <t xml:space="preserve">Устройство противоскользящей поверхности  полов и римского входа из кварцевого песка </t>
  </si>
  <si>
    <t>Гофротрубы, клипсы, кабель каналы</t>
  </si>
  <si>
    <t>Поручни, ограждения</t>
  </si>
  <si>
    <t>Изготовление и монтаж ограждения перепада высоты. Сталь нержавеющая, высота 900 мм. Три леера промежуточных</t>
  </si>
  <si>
    <t>мп</t>
  </si>
  <si>
    <t>Изготовление и монтаж поручня спуска в гидромассажную купель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</si>
</sst>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33" borderId="10" xfId="0" applyFont="1" applyFill="1" applyBorder="1" applyAlignment="1">
      <alignment horizontal="center" vertical="center" wrapText="1" shrinkToFit="1"/>
    </xf>
    <xf numFmtId="49" fontId="18" fillId="33" borderId="10" xfId="0" applyNumberFormat="1" applyFont="1" applyFill="1" applyBorder="1" applyAlignment="1">
      <alignment vertical="center" wrapText="1" shrinkToFit="1"/>
    </xf>
    <xf numFmtId="164" fontId="18" fillId="33" borderId="10" xfId="0" applyNumberFormat="1" applyFont="1" applyFill="1" applyBorder="1" applyAlignment="1">
      <alignment horizontal="center" vertical="center" wrapText="1" shrinkToFit="1"/>
    </xf>
    <xf numFmtId="0" fontId="18" fillId="33" borderId="0" xfId="0" applyFont="1" applyFill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center" wrapText="1" shrinkToFit="1"/>
    </xf>
    <xf numFmtId="49" fontId="18" fillId="33" borderId="10" xfId="0" applyNumberFormat="1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vertical="center" wrapText="1"/>
    </xf>
    <xf numFmtId="0" fontId="19" fillId="33" borderId="10" xfId="0" applyFont="1" applyFill="1" applyBorder="1" applyAlignment="1">
      <alignment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49" fontId="18" fillId="33" borderId="0" xfId="0" applyNumberFormat="1" applyFont="1" applyFill="1" applyAlignment="1">
      <alignment vertical="center" wrapText="1"/>
    </xf>
    <xf numFmtId="164" fontId="18" fillId="33" borderId="0" xfId="0" applyNumberFormat="1" applyFont="1" applyFill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0" fillId="0" borderId="10" xfId="0" applyBorder="1"/>
    <xf numFmtId="2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Border="1"/>
    <xf numFmtId="164" fontId="19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/>
    </xf>
    <xf numFmtId="2" fontId="18" fillId="33" borderId="10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8" fillId="33" borderId="0" xfId="0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lef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6"/>
  <sheetViews>
    <sheetView tabSelected="1" topLeftCell="A179" zoomScale="120" zoomScaleNormal="120" workbookViewId="0">
      <selection activeCell="A155" sqref="A155:A205"/>
    </sheetView>
  </sheetViews>
  <sheetFormatPr defaultColWidth="9.140625" defaultRowHeight="12.95" customHeight="1" x14ac:dyDescent="0.25"/>
  <cols>
    <col min="1" max="1" width="5.5703125" style="15" customWidth="1"/>
    <col min="2" max="2" width="51.85546875" style="16" customWidth="1"/>
    <col min="3" max="3" width="17.7109375" style="4" customWidth="1"/>
    <col min="4" max="4" width="6.28515625" style="15" customWidth="1"/>
    <col min="5" max="5" width="7.42578125" style="15" customWidth="1"/>
    <col min="6" max="10" width="11.85546875" style="17" customWidth="1"/>
    <col min="11" max="11" width="20" style="4" customWidth="1"/>
    <col min="12" max="16384" width="9.140625" style="4"/>
  </cols>
  <sheetData>
    <row r="1" spans="1:11" ht="12.95" customHeight="1" x14ac:dyDescent="0.25">
      <c r="A1" s="30" t="s">
        <v>256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95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51.95" customHeight="1" x14ac:dyDescent="0.25">
      <c r="A3" s="1" t="s">
        <v>15</v>
      </c>
      <c r="B3" s="2" t="s">
        <v>0</v>
      </c>
      <c r="C3" s="1" t="s">
        <v>1</v>
      </c>
      <c r="D3" s="1" t="s">
        <v>8</v>
      </c>
      <c r="E3" s="1" t="s">
        <v>14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1" t="s">
        <v>2</v>
      </c>
    </row>
    <row r="4" spans="1:11" ht="12.95" customHeight="1" x14ac:dyDescent="0.25">
      <c r="A4" s="5">
        <v>1</v>
      </c>
      <c r="B4" s="18" t="s">
        <v>257</v>
      </c>
      <c r="C4" s="6"/>
      <c r="D4" s="5"/>
      <c r="E4" s="5"/>
      <c r="F4" s="7"/>
      <c r="G4" s="7"/>
      <c r="H4" s="7"/>
      <c r="I4" s="7"/>
      <c r="J4" s="7"/>
      <c r="K4" s="6"/>
    </row>
    <row r="5" spans="1:11" ht="12.95" customHeight="1" x14ac:dyDescent="0.25">
      <c r="A5" s="5">
        <v>2</v>
      </c>
      <c r="B5" s="18" t="s">
        <v>294</v>
      </c>
      <c r="C5" s="6"/>
      <c r="D5" s="5"/>
      <c r="E5" s="5"/>
      <c r="F5" s="7"/>
      <c r="G5" s="7"/>
      <c r="H5" s="7"/>
      <c r="I5" s="7"/>
      <c r="J5" s="7"/>
      <c r="K5" s="6"/>
    </row>
    <row r="6" spans="1:11" ht="11.25" x14ac:dyDescent="0.25">
      <c r="A6" s="5">
        <v>3</v>
      </c>
      <c r="B6" s="19" t="s">
        <v>293</v>
      </c>
      <c r="C6" s="19"/>
      <c r="D6" s="5" t="s">
        <v>18</v>
      </c>
      <c r="E6" s="28">
        <v>10.09</v>
      </c>
      <c r="F6" s="7"/>
      <c r="G6" s="7">
        <f>E6*F6</f>
        <v>0</v>
      </c>
      <c r="H6" s="7"/>
      <c r="I6" s="7">
        <f>E6*H6</f>
        <v>0</v>
      </c>
      <c r="J6" s="7">
        <f>G6+I6</f>
        <v>0</v>
      </c>
      <c r="K6" s="6"/>
    </row>
    <row r="7" spans="1:11" ht="22.5" x14ac:dyDescent="0.25">
      <c r="A7" s="5">
        <v>4</v>
      </c>
      <c r="B7" s="19" t="s">
        <v>261</v>
      </c>
      <c r="C7" s="19"/>
      <c r="D7" s="5" t="s">
        <v>18</v>
      </c>
      <c r="E7" s="28">
        <v>65.77</v>
      </c>
      <c r="F7" s="7"/>
      <c r="G7" s="7">
        <f t="shared" ref="G7:G49" si="0">E7*F7</f>
        <v>0</v>
      </c>
      <c r="H7" s="7"/>
      <c r="I7" s="7">
        <f t="shared" ref="I7:I49" si="1">E7*H7</f>
        <v>0</v>
      </c>
      <c r="J7" s="7">
        <f t="shared" ref="J7:J49" si="2">G7+I7</f>
        <v>0</v>
      </c>
      <c r="K7" s="6"/>
    </row>
    <row r="8" spans="1:11" ht="11.25" x14ac:dyDescent="0.25">
      <c r="A8" s="5">
        <v>5</v>
      </c>
      <c r="B8" s="19" t="s">
        <v>22</v>
      </c>
      <c r="C8" s="19"/>
      <c r="D8" s="5" t="s">
        <v>18</v>
      </c>
      <c r="E8" s="28">
        <v>75.86</v>
      </c>
      <c r="F8" s="7"/>
      <c r="G8" s="7">
        <f t="shared" si="0"/>
        <v>0</v>
      </c>
      <c r="H8" s="7"/>
      <c r="I8" s="7">
        <f t="shared" si="1"/>
        <v>0</v>
      </c>
      <c r="J8" s="7">
        <f t="shared" si="2"/>
        <v>0</v>
      </c>
      <c r="K8" s="6"/>
    </row>
    <row r="9" spans="1:11" ht="11.25" x14ac:dyDescent="0.25">
      <c r="A9" s="5">
        <v>6</v>
      </c>
      <c r="B9" s="8" t="s">
        <v>39</v>
      </c>
      <c r="C9" s="19"/>
      <c r="D9" s="5"/>
      <c r="E9" s="28"/>
      <c r="F9" s="7"/>
      <c r="G9" s="7">
        <f t="shared" si="0"/>
        <v>0</v>
      </c>
      <c r="H9" s="7"/>
      <c r="I9" s="7">
        <f t="shared" si="1"/>
        <v>0</v>
      </c>
      <c r="J9" s="7">
        <f t="shared" si="2"/>
        <v>0</v>
      </c>
      <c r="K9" s="6"/>
    </row>
    <row r="10" spans="1:11" ht="33.75" x14ac:dyDescent="0.25">
      <c r="A10" s="5">
        <v>7</v>
      </c>
      <c r="B10" s="19" t="s">
        <v>250</v>
      </c>
      <c r="C10" s="19"/>
      <c r="D10" s="5" t="s">
        <v>3</v>
      </c>
      <c r="E10" s="28">
        <v>1</v>
      </c>
      <c r="F10" s="7"/>
      <c r="G10" s="7">
        <f t="shared" si="0"/>
        <v>0</v>
      </c>
      <c r="H10" s="7"/>
      <c r="I10" s="7">
        <f t="shared" si="1"/>
        <v>0</v>
      </c>
      <c r="J10" s="7">
        <f t="shared" si="2"/>
        <v>0</v>
      </c>
      <c r="K10" s="6"/>
    </row>
    <row r="11" spans="1:11" ht="22.5" x14ac:dyDescent="0.25">
      <c r="A11" s="5">
        <v>8</v>
      </c>
      <c r="B11" s="19" t="s">
        <v>251</v>
      </c>
      <c r="C11" s="19"/>
      <c r="D11" s="5" t="s">
        <v>244</v>
      </c>
      <c r="E11" s="28">
        <v>1</v>
      </c>
      <c r="F11" s="7"/>
      <c r="G11" s="7">
        <f t="shared" si="0"/>
        <v>0</v>
      </c>
      <c r="H11" s="7"/>
      <c r="I11" s="7">
        <f t="shared" si="1"/>
        <v>0</v>
      </c>
      <c r="J11" s="7">
        <f t="shared" si="2"/>
        <v>0</v>
      </c>
      <c r="K11" s="6" t="s">
        <v>40</v>
      </c>
    </row>
    <row r="12" spans="1:11" ht="22.5" x14ac:dyDescent="0.25">
      <c r="A12" s="5">
        <v>9</v>
      </c>
      <c r="B12" s="19" t="s">
        <v>252</v>
      </c>
      <c r="C12" s="19"/>
      <c r="D12" s="5" t="s">
        <v>244</v>
      </c>
      <c r="E12" s="28">
        <v>1</v>
      </c>
      <c r="F12" s="7"/>
      <c r="G12" s="7">
        <f t="shared" si="0"/>
        <v>0</v>
      </c>
      <c r="H12" s="7"/>
      <c r="I12" s="7">
        <f t="shared" si="1"/>
        <v>0</v>
      </c>
      <c r="J12" s="7">
        <f t="shared" si="2"/>
        <v>0</v>
      </c>
      <c r="K12" s="6" t="s">
        <v>40</v>
      </c>
    </row>
    <row r="13" spans="1:11" ht="11.25" x14ac:dyDescent="0.25">
      <c r="A13" s="5">
        <v>10</v>
      </c>
      <c r="B13" s="8" t="s">
        <v>259</v>
      </c>
      <c r="C13" s="19"/>
      <c r="D13" s="5"/>
      <c r="E13" s="28"/>
      <c r="F13" s="7"/>
      <c r="G13" s="7">
        <f t="shared" si="0"/>
        <v>0</v>
      </c>
      <c r="H13" s="7"/>
      <c r="I13" s="7">
        <f t="shared" si="1"/>
        <v>0</v>
      </c>
      <c r="J13" s="7">
        <f t="shared" si="2"/>
        <v>0</v>
      </c>
      <c r="K13" s="6"/>
    </row>
    <row r="14" spans="1:11" ht="22.5" x14ac:dyDescent="0.25">
      <c r="A14" s="5">
        <v>11</v>
      </c>
      <c r="B14" s="19" t="s">
        <v>20</v>
      </c>
      <c r="C14" s="19"/>
      <c r="D14" s="5" t="s">
        <v>19</v>
      </c>
      <c r="E14" s="28">
        <v>67.3</v>
      </c>
      <c r="F14" s="7"/>
      <c r="G14" s="7">
        <f t="shared" si="0"/>
        <v>0</v>
      </c>
      <c r="H14" s="7"/>
      <c r="I14" s="7">
        <f t="shared" si="1"/>
        <v>0</v>
      </c>
      <c r="J14" s="7">
        <f t="shared" si="2"/>
        <v>0</v>
      </c>
      <c r="K14" s="6"/>
    </row>
    <row r="15" spans="1:11" ht="12.95" customHeight="1" x14ac:dyDescent="0.25">
      <c r="A15" s="5">
        <v>12</v>
      </c>
      <c r="B15" s="19" t="s">
        <v>21</v>
      </c>
      <c r="C15" s="19"/>
      <c r="D15" s="5" t="s">
        <v>19</v>
      </c>
      <c r="E15" s="28">
        <v>59.7</v>
      </c>
      <c r="F15" s="7"/>
      <c r="G15" s="7">
        <f t="shared" si="0"/>
        <v>0</v>
      </c>
      <c r="H15" s="7"/>
      <c r="I15" s="7">
        <f t="shared" si="1"/>
        <v>0</v>
      </c>
      <c r="J15" s="7">
        <f t="shared" si="2"/>
        <v>0</v>
      </c>
      <c r="K15" s="6" t="s">
        <v>260</v>
      </c>
    </row>
    <row r="16" spans="1:11" ht="12.95" customHeight="1" x14ac:dyDescent="0.25">
      <c r="A16" s="5">
        <v>13</v>
      </c>
      <c r="B16" s="19" t="s">
        <v>263</v>
      </c>
      <c r="C16" s="19"/>
      <c r="D16" s="5" t="s">
        <v>19</v>
      </c>
      <c r="E16" s="28">
        <v>7.6</v>
      </c>
      <c r="F16" s="7"/>
      <c r="G16" s="7">
        <f t="shared" si="0"/>
        <v>0</v>
      </c>
      <c r="H16" s="7"/>
      <c r="I16" s="7">
        <f t="shared" si="1"/>
        <v>0</v>
      </c>
      <c r="J16" s="7">
        <f t="shared" si="2"/>
        <v>0</v>
      </c>
      <c r="K16" s="6" t="s">
        <v>264</v>
      </c>
    </row>
    <row r="17" spans="1:11" ht="22.5" x14ac:dyDescent="0.25">
      <c r="A17" s="5">
        <v>14</v>
      </c>
      <c r="B17" s="19" t="s">
        <v>245</v>
      </c>
      <c r="C17" s="19"/>
      <c r="D17" s="5" t="s">
        <v>19</v>
      </c>
      <c r="E17" s="28">
        <v>67.3</v>
      </c>
      <c r="F17" s="7"/>
      <c r="G17" s="7">
        <f t="shared" si="0"/>
        <v>0</v>
      </c>
      <c r="H17" s="7"/>
      <c r="I17" s="7">
        <f t="shared" si="1"/>
        <v>0</v>
      </c>
      <c r="J17" s="7">
        <f t="shared" si="2"/>
        <v>0</v>
      </c>
      <c r="K17" s="6"/>
    </row>
    <row r="18" spans="1:11" ht="22.5" x14ac:dyDescent="0.25">
      <c r="A18" s="5">
        <v>15</v>
      </c>
      <c r="B18" s="19" t="s">
        <v>262</v>
      </c>
      <c r="C18" s="19"/>
      <c r="D18" s="5" t="s">
        <v>18</v>
      </c>
      <c r="E18" s="28">
        <v>6.41</v>
      </c>
      <c r="F18" s="7"/>
      <c r="G18" s="7">
        <f t="shared" si="0"/>
        <v>0</v>
      </c>
      <c r="H18" s="7"/>
      <c r="I18" s="7">
        <f t="shared" si="1"/>
        <v>0</v>
      </c>
      <c r="J18" s="7">
        <f t="shared" si="2"/>
        <v>0</v>
      </c>
      <c r="K18" s="6"/>
    </row>
    <row r="19" spans="1:11" ht="12.95" customHeight="1" x14ac:dyDescent="0.25">
      <c r="A19" s="5">
        <v>16</v>
      </c>
      <c r="B19" s="8" t="s">
        <v>258</v>
      </c>
      <c r="C19" s="19"/>
      <c r="D19" s="5"/>
      <c r="E19" s="28"/>
      <c r="F19" s="7"/>
      <c r="G19" s="7">
        <f t="shared" si="0"/>
        <v>0</v>
      </c>
      <c r="H19" s="7"/>
      <c r="I19" s="7">
        <f t="shared" si="1"/>
        <v>0</v>
      </c>
      <c r="J19" s="7">
        <f t="shared" si="2"/>
        <v>0</v>
      </c>
      <c r="K19" s="6"/>
    </row>
    <row r="20" spans="1:11" ht="22.5" x14ac:dyDescent="0.25">
      <c r="A20" s="5">
        <v>17</v>
      </c>
      <c r="B20" s="19" t="s">
        <v>254</v>
      </c>
      <c r="C20" s="19"/>
      <c r="D20" s="5" t="s">
        <v>18</v>
      </c>
      <c r="E20" s="28">
        <v>1.93</v>
      </c>
      <c r="F20" s="7"/>
      <c r="G20" s="7">
        <f t="shared" si="0"/>
        <v>0</v>
      </c>
      <c r="H20" s="7"/>
      <c r="I20" s="7">
        <f t="shared" si="1"/>
        <v>0</v>
      </c>
      <c r="J20" s="7">
        <f t="shared" si="2"/>
        <v>0</v>
      </c>
      <c r="K20" s="6"/>
    </row>
    <row r="21" spans="1:11" ht="12.95" customHeight="1" x14ac:dyDescent="0.25">
      <c r="A21" s="5">
        <v>18</v>
      </c>
      <c r="B21" s="19" t="s">
        <v>24</v>
      </c>
      <c r="C21" s="19"/>
      <c r="D21" s="5" t="s">
        <v>5</v>
      </c>
      <c r="E21" s="28">
        <v>1</v>
      </c>
      <c r="F21" s="7"/>
      <c r="G21" s="7">
        <f t="shared" si="0"/>
        <v>0</v>
      </c>
      <c r="H21" s="7"/>
      <c r="I21" s="7">
        <f t="shared" si="1"/>
        <v>0</v>
      </c>
      <c r="J21" s="7">
        <f t="shared" si="2"/>
        <v>0</v>
      </c>
      <c r="K21" s="6"/>
    </row>
    <row r="22" spans="1:11" ht="22.5" x14ac:dyDescent="0.25">
      <c r="A22" s="5">
        <v>19</v>
      </c>
      <c r="B22" s="19" t="s">
        <v>26</v>
      </c>
      <c r="C22" s="19" t="s">
        <v>25</v>
      </c>
      <c r="D22" s="5" t="s">
        <v>23</v>
      </c>
      <c r="E22" s="21">
        <v>3068</v>
      </c>
      <c r="F22" s="7"/>
      <c r="G22" s="7">
        <f t="shared" si="0"/>
        <v>0</v>
      </c>
      <c r="H22" s="7"/>
      <c r="I22" s="7">
        <f t="shared" si="1"/>
        <v>0</v>
      </c>
      <c r="J22" s="7">
        <f t="shared" si="2"/>
        <v>0</v>
      </c>
      <c r="K22" s="6"/>
    </row>
    <row r="23" spans="1:11" ht="11.25" x14ac:dyDescent="0.25">
      <c r="A23" s="5">
        <v>20</v>
      </c>
      <c r="B23" s="19" t="s">
        <v>27</v>
      </c>
      <c r="C23" s="19"/>
      <c r="D23" s="5" t="s">
        <v>18</v>
      </c>
      <c r="E23" s="21">
        <v>13.4</v>
      </c>
      <c r="F23" s="7"/>
      <c r="G23" s="7">
        <f t="shared" si="0"/>
        <v>0</v>
      </c>
      <c r="H23" s="7"/>
      <c r="I23" s="7">
        <f t="shared" si="1"/>
        <v>0</v>
      </c>
      <c r="J23" s="7">
        <f t="shared" si="2"/>
        <v>0</v>
      </c>
      <c r="K23" s="6"/>
    </row>
    <row r="24" spans="1:11" ht="12.95" customHeight="1" x14ac:dyDescent="0.25">
      <c r="A24" s="5">
        <v>21</v>
      </c>
      <c r="B24" s="19" t="s">
        <v>38</v>
      </c>
      <c r="C24" s="19"/>
      <c r="D24" s="5" t="s">
        <v>5</v>
      </c>
      <c r="E24" s="21">
        <v>1</v>
      </c>
      <c r="F24" s="7"/>
      <c r="G24" s="7">
        <f t="shared" si="0"/>
        <v>0</v>
      </c>
      <c r="H24" s="7"/>
      <c r="I24" s="7">
        <f t="shared" si="1"/>
        <v>0</v>
      </c>
      <c r="J24" s="7">
        <f t="shared" si="2"/>
        <v>0</v>
      </c>
      <c r="K24" s="6"/>
    </row>
    <row r="25" spans="1:11" ht="33.75" x14ac:dyDescent="0.25">
      <c r="A25" s="5">
        <v>22</v>
      </c>
      <c r="B25" s="19" t="s">
        <v>32</v>
      </c>
      <c r="C25" s="19" t="s">
        <v>29</v>
      </c>
      <c r="D25" s="5" t="s">
        <v>23</v>
      </c>
      <c r="E25" s="21">
        <v>1137</v>
      </c>
      <c r="F25" s="7"/>
      <c r="G25" s="7">
        <f t="shared" si="0"/>
        <v>0</v>
      </c>
      <c r="H25" s="7"/>
      <c r="I25" s="7">
        <f t="shared" si="1"/>
        <v>0</v>
      </c>
      <c r="J25" s="7">
        <f t="shared" si="2"/>
        <v>0</v>
      </c>
      <c r="K25" s="6"/>
    </row>
    <row r="26" spans="1:11" ht="12.95" customHeight="1" x14ac:dyDescent="0.25">
      <c r="A26" s="5">
        <v>23</v>
      </c>
      <c r="B26" s="19" t="s">
        <v>30</v>
      </c>
      <c r="C26" s="19"/>
      <c r="D26" s="5" t="s">
        <v>18</v>
      </c>
      <c r="E26" s="21">
        <v>7.5</v>
      </c>
      <c r="F26" s="7"/>
      <c r="G26" s="7">
        <f t="shared" si="0"/>
        <v>0</v>
      </c>
      <c r="H26" s="7"/>
      <c r="I26" s="7">
        <f t="shared" si="1"/>
        <v>0</v>
      </c>
      <c r="J26" s="7">
        <f t="shared" si="2"/>
        <v>0</v>
      </c>
      <c r="K26" s="6"/>
    </row>
    <row r="27" spans="1:11" ht="22.5" x14ac:dyDescent="0.25">
      <c r="A27" s="5">
        <v>24</v>
      </c>
      <c r="B27" s="19" t="s">
        <v>31</v>
      </c>
      <c r="C27" s="19"/>
      <c r="D27" s="5" t="s">
        <v>5</v>
      </c>
      <c r="E27" s="21">
        <v>1</v>
      </c>
      <c r="F27" s="7"/>
      <c r="G27" s="7">
        <f t="shared" si="0"/>
        <v>0</v>
      </c>
      <c r="H27" s="7"/>
      <c r="I27" s="7">
        <f t="shared" si="1"/>
        <v>0</v>
      </c>
      <c r="J27" s="7">
        <f t="shared" si="2"/>
        <v>0</v>
      </c>
      <c r="K27" s="6"/>
    </row>
    <row r="28" spans="1:11" ht="12.95" customHeight="1" x14ac:dyDescent="0.25">
      <c r="A28" s="5">
        <v>25</v>
      </c>
      <c r="B28" s="19" t="s">
        <v>33</v>
      </c>
      <c r="C28" s="19" t="s">
        <v>34</v>
      </c>
      <c r="D28" s="5" t="s">
        <v>23</v>
      </c>
      <c r="E28" s="21">
        <v>215</v>
      </c>
      <c r="F28" s="7"/>
      <c r="G28" s="7">
        <f t="shared" si="0"/>
        <v>0</v>
      </c>
      <c r="H28" s="7"/>
      <c r="I28" s="7">
        <f t="shared" si="1"/>
        <v>0</v>
      </c>
      <c r="J28" s="7">
        <f t="shared" si="2"/>
        <v>0</v>
      </c>
      <c r="K28" s="6"/>
    </row>
    <row r="29" spans="1:11" ht="22.5" x14ac:dyDescent="0.25">
      <c r="A29" s="5">
        <v>26</v>
      </c>
      <c r="B29" s="19" t="s">
        <v>35</v>
      </c>
      <c r="C29" s="19"/>
      <c r="D29" s="5" t="s">
        <v>18</v>
      </c>
      <c r="E29" s="21">
        <v>16</v>
      </c>
      <c r="F29" s="7"/>
      <c r="G29" s="7">
        <f t="shared" si="0"/>
        <v>0</v>
      </c>
      <c r="H29" s="7"/>
      <c r="I29" s="7">
        <f t="shared" si="1"/>
        <v>0</v>
      </c>
      <c r="J29" s="7">
        <f t="shared" si="2"/>
        <v>0</v>
      </c>
      <c r="K29" s="6"/>
    </row>
    <row r="30" spans="1:11" ht="22.5" x14ac:dyDescent="0.25">
      <c r="A30" s="5">
        <v>27</v>
      </c>
      <c r="B30" s="19" t="s">
        <v>36</v>
      </c>
      <c r="C30" s="19" t="s">
        <v>28</v>
      </c>
      <c r="D30" s="5" t="s">
        <v>23</v>
      </c>
      <c r="E30" s="21">
        <v>683</v>
      </c>
      <c r="F30" s="7"/>
      <c r="G30" s="7">
        <f t="shared" si="0"/>
        <v>0</v>
      </c>
      <c r="H30" s="7"/>
      <c r="I30" s="7">
        <f t="shared" si="1"/>
        <v>0</v>
      </c>
      <c r="J30" s="7">
        <f t="shared" si="2"/>
        <v>0</v>
      </c>
      <c r="K30" s="6"/>
    </row>
    <row r="31" spans="1:11" ht="12.95" customHeight="1" x14ac:dyDescent="0.25">
      <c r="A31" s="5">
        <v>28</v>
      </c>
      <c r="B31" s="19" t="s">
        <v>37</v>
      </c>
      <c r="C31" s="19"/>
      <c r="D31" s="5" t="s">
        <v>18</v>
      </c>
      <c r="E31" s="21">
        <v>3.4</v>
      </c>
      <c r="F31" s="7"/>
      <c r="G31" s="7">
        <f t="shared" si="0"/>
        <v>0</v>
      </c>
      <c r="H31" s="7"/>
      <c r="I31" s="7">
        <f t="shared" si="1"/>
        <v>0</v>
      </c>
      <c r="J31" s="7">
        <f t="shared" si="2"/>
        <v>0</v>
      </c>
      <c r="K31" s="6"/>
    </row>
    <row r="32" spans="1:11" ht="21.6" customHeight="1" x14ac:dyDescent="0.25">
      <c r="A32" s="5">
        <v>29</v>
      </c>
      <c r="B32" s="19" t="s">
        <v>287</v>
      </c>
      <c r="C32" s="19"/>
      <c r="D32" s="5" t="s">
        <v>286</v>
      </c>
      <c r="E32" s="21">
        <v>22</v>
      </c>
      <c r="F32" s="7"/>
      <c r="G32" s="7">
        <f t="shared" si="0"/>
        <v>0</v>
      </c>
      <c r="H32" s="7"/>
      <c r="I32" s="7">
        <f t="shared" si="1"/>
        <v>0</v>
      </c>
      <c r="J32" s="7">
        <f t="shared" si="2"/>
        <v>0</v>
      </c>
      <c r="K32" s="6"/>
    </row>
    <row r="33" spans="1:11" ht="12.95" customHeight="1" x14ac:dyDescent="0.25">
      <c r="A33" s="5">
        <v>30</v>
      </c>
      <c r="B33" s="9" t="s">
        <v>6</v>
      </c>
      <c r="C33" s="6"/>
      <c r="D33" s="5" t="s">
        <v>5</v>
      </c>
      <c r="E33" s="20">
        <v>1</v>
      </c>
      <c r="F33" s="7"/>
      <c r="G33" s="7">
        <f t="shared" si="0"/>
        <v>0</v>
      </c>
      <c r="H33" s="7"/>
      <c r="I33" s="7">
        <f t="shared" si="1"/>
        <v>0</v>
      </c>
      <c r="J33" s="7">
        <f t="shared" si="2"/>
        <v>0</v>
      </c>
      <c r="K33" s="6"/>
    </row>
    <row r="34" spans="1:11" ht="12.95" customHeight="1" x14ac:dyDescent="0.25">
      <c r="A34" s="5">
        <v>31</v>
      </c>
      <c r="B34" s="8" t="s">
        <v>265</v>
      </c>
      <c r="C34" s="6"/>
      <c r="D34" s="5"/>
      <c r="E34" s="20"/>
      <c r="F34" s="7"/>
      <c r="G34" s="7">
        <f>E34*F34</f>
        <v>0</v>
      </c>
      <c r="H34" s="7"/>
      <c r="I34" s="7">
        <f>E34*H34</f>
        <v>0</v>
      </c>
      <c r="J34" s="7">
        <f>G34+I34</f>
        <v>0</v>
      </c>
      <c r="K34" s="6"/>
    </row>
    <row r="35" spans="1:11" ht="22.5" x14ac:dyDescent="0.25">
      <c r="A35" s="5">
        <v>32</v>
      </c>
      <c r="B35" s="19" t="s">
        <v>266</v>
      </c>
      <c r="C35" s="19" t="s">
        <v>25</v>
      </c>
      <c r="D35" s="5" t="s">
        <v>23</v>
      </c>
      <c r="E35" s="21">
        <v>298.5</v>
      </c>
      <c r="F35" s="7"/>
      <c r="G35" s="7">
        <f>E35*F35</f>
        <v>0</v>
      </c>
      <c r="H35" s="7"/>
      <c r="I35" s="7">
        <f>E35*H35</f>
        <v>0</v>
      </c>
      <c r="J35" s="7">
        <f>G35+I35</f>
        <v>0</v>
      </c>
      <c r="K35" s="6" t="s">
        <v>264</v>
      </c>
    </row>
    <row r="36" spans="1:11" ht="12.95" customHeight="1" x14ac:dyDescent="0.25">
      <c r="A36" s="5">
        <v>33</v>
      </c>
      <c r="B36" s="19" t="s">
        <v>267</v>
      </c>
      <c r="C36" s="19"/>
      <c r="D36" s="5" t="s">
        <v>18</v>
      </c>
      <c r="E36" s="21">
        <v>1.9</v>
      </c>
      <c r="F36" s="7"/>
      <c r="G36" s="7">
        <f>E36*F36</f>
        <v>0</v>
      </c>
      <c r="H36" s="7"/>
      <c r="I36" s="7">
        <f>E36*H36</f>
        <v>0</v>
      </c>
      <c r="J36" s="7">
        <f>G36+I36</f>
        <v>0</v>
      </c>
      <c r="K36" s="6" t="s">
        <v>264</v>
      </c>
    </row>
    <row r="37" spans="1:11" ht="22.5" x14ac:dyDescent="0.25">
      <c r="A37" s="5">
        <v>34</v>
      </c>
      <c r="B37" s="19" t="s">
        <v>288</v>
      </c>
      <c r="C37" s="19"/>
      <c r="D37" s="5" t="s">
        <v>286</v>
      </c>
      <c r="E37" s="21">
        <v>7.2</v>
      </c>
      <c r="F37" s="7"/>
      <c r="G37" s="7">
        <f>E37*F37</f>
        <v>0</v>
      </c>
      <c r="H37" s="7"/>
      <c r="I37" s="7">
        <f>E37*H37</f>
        <v>0</v>
      </c>
      <c r="J37" s="7">
        <f>G37+I37</f>
        <v>0</v>
      </c>
      <c r="K37" s="6" t="s">
        <v>264</v>
      </c>
    </row>
    <row r="38" spans="1:11" ht="12.95" customHeight="1" x14ac:dyDescent="0.25">
      <c r="A38" s="5">
        <v>35</v>
      </c>
      <c r="B38" s="9" t="s">
        <v>6</v>
      </c>
      <c r="C38" s="6"/>
      <c r="D38" s="5" t="s">
        <v>5</v>
      </c>
      <c r="E38" s="20">
        <v>1</v>
      </c>
      <c r="F38" s="7"/>
      <c r="G38" s="7">
        <f>E38*F38</f>
        <v>0</v>
      </c>
      <c r="H38" s="7"/>
      <c r="I38" s="7">
        <f>E38*H38</f>
        <v>0</v>
      </c>
      <c r="J38" s="7">
        <f>G38+I38</f>
        <v>0</v>
      </c>
      <c r="K38" s="6" t="s">
        <v>264</v>
      </c>
    </row>
    <row r="39" spans="1:11" ht="12.95" customHeight="1" x14ac:dyDescent="0.25">
      <c r="A39" s="5">
        <v>36</v>
      </c>
      <c r="B39" s="8" t="s">
        <v>246</v>
      </c>
      <c r="C39" s="6"/>
      <c r="D39" s="5"/>
      <c r="E39" s="20"/>
      <c r="F39" s="7"/>
      <c r="G39" s="7">
        <f t="shared" si="0"/>
        <v>0</v>
      </c>
      <c r="H39" s="7"/>
      <c r="I39" s="7">
        <f t="shared" si="1"/>
        <v>0</v>
      </c>
      <c r="J39" s="7">
        <f t="shared" si="2"/>
        <v>0</v>
      </c>
      <c r="K39" s="6"/>
    </row>
    <row r="40" spans="1:11" ht="11.25" x14ac:dyDescent="0.25">
      <c r="A40" s="5">
        <v>37</v>
      </c>
      <c r="B40" s="9" t="s">
        <v>247</v>
      </c>
      <c r="C40" s="6"/>
      <c r="D40" s="5" t="s">
        <v>19</v>
      </c>
      <c r="E40" s="20">
        <v>84.55</v>
      </c>
      <c r="F40" s="7"/>
      <c r="G40" s="7">
        <f t="shared" si="0"/>
        <v>0</v>
      </c>
      <c r="H40" s="7"/>
      <c r="I40" s="7">
        <f t="shared" si="1"/>
        <v>0</v>
      </c>
      <c r="J40" s="7">
        <f t="shared" si="2"/>
        <v>0</v>
      </c>
      <c r="K40" s="6"/>
    </row>
    <row r="41" spans="1:11" ht="12.95" customHeight="1" x14ac:dyDescent="0.25">
      <c r="A41" s="5">
        <v>38</v>
      </c>
      <c r="B41" s="9" t="s">
        <v>248</v>
      </c>
      <c r="C41" s="6"/>
      <c r="D41" s="5" t="s">
        <v>19</v>
      </c>
      <c r="E41" s="20">
        <v>84.55</v>
      </c>
      <c r="F41" s="7"/>
      <c r="G41" s="7">
        <f t="shared" si="0"/>
        <v>0</v>
      </c>
      <c r="H41" s="7"/>
      <c r="I41" s="7">
        <f t="shared" si="1"/>
        <v>0</v>
      </c>
      <c r="J41" s="7">
        <f t="shared" si="2"/>
        <v>0</v>
      </c>
      <c r="K41" s="6"/>
    </row>
    <row r="42" spans="1:11" ht="12.95" customHeight="1" x14ac:dyDescent="0.25">
      <c r="A42" s="5">
        <v>39</v>
      </c>
      <c r="B42" s="9" t="s">
        <v>280</v>
      </c>
      <c r="C42" s="6"/>
      <c r="D42" s="5" t="s">
        <v>19</v>
      </c>
      <c r="E42" s="20">
        <v>100.59</v>
      </c>
      <c r="F42" s="7"/>
      <c r="G42" s="7">
        <f>E42*F42</f>
        <v>0</v>
      </c>
      <c r="H42" s="7"/>
      <c r="I42" s="7">
        <f>E42*H42</f>
        <v>0</v>
      </c>
      <c r="J42" s="7">
        <f>G42+I42</f>
        <v>0</v>
      </c>
      <c r="K42" s="6"/>
    </row>
    <row r="43" spans="1:11" ht="21" customHeight="1" x14ac:dyDescent="0.25">
      <c r="A43" s="5">
        <v>40</v>
      </c>
      <c r="B43" s="9" t="s">
        <v>255</v>
      </c>
      <c r="C43" s="6"/>
      <c r="D43" s="5" t="s">
        <v>19</v>
      </c>
      <c r="E43" s="20">
        <v>100.59</v>
      </c>
      <c r="F43" s="7"/>
      <c r="G43" s="7">
        <f>E43*F43</f>
        <v>0</v>
      </c>
      <c r="H43" s="7"/>
      <c r="I43" s="7">
        <f>E43*H43</f>
        <v>0</v>
      </c>
      <c r="J43" s="7">
        <f>G43+I43</f>
        <v>0</v>
      </c>
      <c r="K43" s="6" t="s">
        <v>249</v>
      </c>
    </row>
    <row r="44" spans="1:11" ht="22.5" x14ac:dyDescent="0.25">
      <c r="A44" s="5">
        <v>41</v>
      </c>
      <c r="B44" s="9" t="s">
        <v>281</v>
      </c>
      <c r="C44" s="6"/>
      <c r="D44" s="5" t="s">
        <v>19</v>
      </c>
      <c r="E44" s="20">
        <v>84.55</v>
      </c>
      <c r="F44" s="7"/>
      <c r="G44" s="7">
        <f>E44*F44</f>
        <v>0</v>
      </c>
      <c r="H44" s="7"/>
      <c r="I44" s="7">
        <f>E44*H44</f>
        <v>0</v>
      </c>
      <c r="J44" s="7">
        <f>G44+I44</f>
        <v>0</v>
      </c>
      <c r="K44" s="6"/>
    </row>
    <row r="45" spans="1:11" ht="38.25" customHeight="1" x14ac:dyDescent="0.25">
      <c r="A45" s="5">
        <v>42</v>
      </c>
      <c r="B45" s="9" t="s">
        <v>295</v>
      </c>
      <c r="C45" s="6"/>
      <c r="D45" s="5" t="s">
        <v>19</v>
      </c>
      <c r="E45" s="20">
        <v>84.55</v>
      </c>
      <c r="F45" s="7"/>
      <c r="G45" s="7">
        <f>E45*F45</f>
        <v>0</v>
      </c>
      <c r="H45" s="7"/>
      <c r="I45" s="7">
        <f>E45*H45</f>
        <v>0</v>
      </c>
      <c r="J45" s="7">
        <f>G45+I45</f>
        <v>0</v>
      </c>
      <c r="K45" s="6"/>
    </row>
    <row r="46" spans="1:11" ht="33.75" x14ac:dyDescent="0.25">
      <c r="A46" s="5">
        <v>43</v>
      </c>
      <c r="B46" s="9" t="s">
        <v>282</v>
      </c>
      <c r="C46" s="6" t="s">
        <v>296</v>
      </c>
      <c r="D46" s="5" t="s">
        <v>19</v>
      </c>
      <c r="E46" s="20">
        <v>84.55</v>
      </c>
      <c r="F46" s="7"/>
      <c r="G46" s="7">
        <f>E46*F46</f>
        <v>0</v>
      </c>
      <c r="H46" s="7"/>
      <c r="I46" s="7">
        <f>E46*H46</f>
        <v>0</v>
      </c>
      <c r="J46" s="7">
        <f>G46+I46</f>
        <v>0</v>
      </c>
      <c r="K46" s="6" t="s">
        <v>271</v>
      </c>
    </row>
    <row r="47" spans="1:11" ht="22.5" x14ac:dyDescent="0.25">
      <c r="A47" s="5">
        <v>44</v>
      </c>
      <c r="B47" s="9" t="s">
        <v>283</v>
      </c>
      <c r="C47" s="6" t="s">
        <v>272</v>
      </c>
      <c r="D47" s="5" t="s">
        <v>19</v>
      </c>
      <c r="E47" s="20">
        <v>84.55</v>
      </c>
      <c r="F47" s="7"/>
      <c r="G47" s="7">
        <f t="shared" si="0"/>
        <v>0</v>
      </c>
      <c r="H47" s="7"/>
      <c r="I47" s="7">
        <f t="shared" si="1"/>
        <v>0</v>
      </c>
      <c r="J47" s="7">
        <f t="shared" si="2"/>
        <v>0</v>
      </c>
      <c r="K47" s="6" t="s">
        <v>274</v>
      </c>
    </row>
    <row r="48" spans="1:11" ht="22.5" x14ac:dyDescent="0.25">
      <c r="A48" s="5">
        <v>45</v>
      </c>
      <c r="B48" s="9" t="s">
        <v>297</v>
      </c>
      <c r="C48" s="6" t="s">
        <v>275</v>
      </c>
      <c r="D48" s="5" t="s">
        <v>19</v>
      </c>
      <c r="E48" s="20">
        <v>46.55</v>
      </c>
      <c r="F48" s="7"/>
      <c r="G48" s="7">
        <f t="shared" si="0"/>
        <v>0</v>
      </c>
      <c r="H48" s="7"/>
      <c r="I48" s="7">
        <f t="shared" si="1"/>
        <v>0</v>
      </c>
      <c r="J48" s="7">
        <f t="shared" si="2"/>
        <v>0</v>
      </c>
      <c r="K48" s="6"/>
    </row>
    <row r="49" spans="1:11" ht="38.25" customHeight="1" x14ac:dyDescent="0.25">
      <c r="A49" s="5">
        <v>46</v>
      </c>
      <c r="B49" s="9" t="s">
        <v>284</v>
      </c>
      <c r="C49" s="6" t="s">
        <v>273</v>
      </c>
      <c r="D49" s="5" t="s">
        <v>19</v>
      </c>
      <c r="E49" s="20">
        <v>84.55</v>
      </c>
      <c r="F49" s="7"/>
      <c r="G49" s="7">
        <f t="shared" si="0"/>
        <v>0</v>
      </c>
      <c r="H49" s="7"/>
      <c r="I49" s="7">
        <f t="shared" si="1"/>
        <v>0</v>
      </c>
      <c r="J49" s="7">
        <f t="shared" si="2"/>
        <v>0</v>
      </c>
      <c r="K49" s="6" t="s">
        <v>271</v>
      </c>
    </row>
    <row r="50" spans="1:11" ht="12.95" customHeight="1" x14ac:dyDescent="0.25">
      <c r="A50" s="5">
        <v>36</v>
      </c>
      <c r="B50" s="8" t="s">
        <v>299</v>
      </c>
      <c r="C50" s="6"/>
      <c r="D50" s="5"/>
      <c r="E50" s="20"/>
      <c r="F50" s="7"/>
      <c r="G50" s="7">
        <f t="shared" ref="G50:G52" si="3">E50*F50</f>
        <v>0</v>
      </c>
      <c r="H50" s="7"/>
      <c r="I50" s="7">
        <f t="shared" ref="I50:I52" si="4">E50*H50</f>
        <v>0</v>
      </c>
      <c r="J50" s="7">
        <f t="shared" ref="J50:J52" si="5">G50+I50</f>
        <v>0</v>
      </c>
      <c r="K50" s="6"/>
    </row>
    <row r="51" spans="1:11" ht="22.5" x14ac:dyDescent="0.25">
      <c r="A51" s="5">
        <v>37</v>
      </c>
      <c r="B51" s="9" t="s">
        <v>300</v>
      </c>
      <c r="C51" s="6"/>
      <c r="D51" s="5" t="s">
        <v>301</v>
      </c>
      <c r="E51" s="20">
        <v>6</v>
      </c>
      <c r="F51" s="7"/>
      <c r="G51" s="7">
        <f t="shared" si="3"/>
        <v>0</v>
      </c>
      <c r="H51" s="7"/>
      <c r="I51" s="7">
        <f t="shared" si="4"/>
        <v>0</v>
      </c>
      <c r="J51" s="7">
        <f t="shared" si="5"/>
        <v>0</v>
      </c>
      <c r="K51" s="6"/>
    </row>
    <row r="52" spans="1:11" ht="12.95" customHeight="1" x14ac:dyDescent="0.25">
      <c r="A52" s="5">
        <v>38</v>
      </c>
      <c r="B52" s="9" t="s">
        <v>302</v>
      </c>
      <c r="C52" s="6"/>
      <c r="D52" s="5" t="s">
        <v>301</v>
      </c>
      <c r="E52" s="20">
        <v>3</v>
      </c>
      <c r="F52" s="7"/>
      <c r="G52" s="7">
        <f t="shared" si="3"/>
        <v>0</v>
      </c>
      <c r="H52" s="7"/>
      <c r="I52" s="7">
        <f t="shared" si="4"/>
        <v>0</v>
      </c>
      <c r="J52" s="7">
        <f t="shared" si="5"/>
        <v>0</v>
      </c>
      <c r="K52" s="6"/>
    </row>
    <row r="53" spans="1:11" s="14" customFormat="1" ht="12.95" customHeight="1" x14ac:dyDescent="0.25">
      <c r="A53" s="5">
        <v>47</v>
      </c>
      <c r="B53" s="11" t="s">
        <v>16</v>
      </c>
      <c r="C53" s="12"/>
      <c r="D53" s="10"/>
      <c r="E53" s="10"/>
      <c r="F53" s="13"/>
      <c r="G53" s="13">
        <f>SUM(G4:G52)</f>
        <v>0</v>
      </c>
      <c r="H53" s="13"/>
      <c r="I53" s="13">
        <f t="shared" ref="H53:J53" si="6">SUM(I4:I52)</f>
        <v>0</v>
      </c>
      <c r="J53" s="13">
        <f t="shared" si="6"/>
        <v>0</v>
      </c>
      <c r="K53" s="12"/>
    </row>
    <row r="54" spans="1:11" ht="12.95" customHeight="1" x14ac:dyDescent="0.25">
      <c r="A54" s="31" t="s">
        <v>7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customFormat="1" ht="15" x14ac:dyDescent="0.25">
      <c r="A55" s="30" t="s">
        <v>285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</row>
    <row r="56" spans="1:11" customFormat="1" ht="15" x14ac:dyDescent="0.25">
      <c r="A56" s="30" t="s">
        <v>17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</row>
    <row r="57" spans="1:11" customFormat="1" ht="45" x14ac:dyDescent="0.25">
      <c r="A57" s="1" t="s">
        <v>15</v>
      </c>
      <c r="B57" s="2" t="s">
        <v>0</v>
      </c>
      <c r="C57" s="1" t="s">
        <v>1</v>
      </c>
      <c r="D57" s="1" t="s">
        <v>8</v>
      </c>
      <c r="E57" s="1" t="s">
        <v>14</v>
      </c>
      <c r="F57" s="3" t="s">
        <v>9</v>
      </c>
      <c r="G57" s="3" t="s">
        <v>10</v>
      </c>
      <c r="H57" s="3" t="s">
        <v>11</v>
      </c>
      <c r="I57" s="3" t="s">
        <v>12</v>
      </c>
      <c r="J57" s="3" t="s">
        <v>13</v>
      </c>
      <c r="K57" s="1" t="s">
        <v>2</v>
      </c>
    </row>
    <row r="58" spans="1:11" customFormat="1" ht="15" x14ac:dyDescent="0.25">
      <c r="A58" s="5">
        <v>1</v>
      </c>
      <c r="B58" s="18" t="s">
        <v>41</v>
      </c>
      <c r="C58" s="6"/>
      <c r="D58" s="5"/>
      <c r="E58" s="5"/>
      <c r="F58" s="7"/>
      <c r="G58" s="7"/>
      <c r="H58" s="7"/>
      <c r="I58" s="7"/>
      <c r="J58" s="7"/>
      <c r="K58" s="6"/>
    </row>
    <row r="59" spans="1:11" customFormat="1" ht="22.5" x14ac:dyDescent="0.25">
      <c r="A59" s="5">
        <v>2</v>
      </c>
      <c r="B59" s="19" t="s">
        <v>42</v>
      </c>
      <c r="C59" s="22">
        <v>88013835</v>
      </c>
      <c r="D59" s="5" t="s">
        <v>3</v>
      </c>
      <c r="E59" s="21">
        <v>2</v>
      </c>
      <c r="F59" s="7"/>
      <c r="G59" s="7">
        <f t="shared" ref="G59:G90" si="7">E59*F59</f>
        <v>0</v>
      </c>
      <c r="H59" s="7"/>
      <c r="I59" s="7">
        <f t="shared" ref="I59:I90" si="8">E59*H59</f>
        <v>0</v>
      </c>
      <c r="J59" s="7">
        <f t="shared" ref="J59:J90" si="9">G59+I59</f>
        <v>0</v>
      </c>
      <c r="K59" s="6"/>
    </row>
    <row r="60" spans="1:11" customFormat="1" ht="15" x14ac:dyDescent="0.25">
      <c r="A60" s="5">
        <v>3</v>
      </c>
      <c r="B60" s="19" t="s">
        <v>43</v>
      </c>
      <c r="C60" s="19" t="s">
        <v>44</v>
      </c>
      <c r="D60" s="5" t="s">
        <v>3</v>
      </c>
      <c r="E60" s="21">
        <v>2</v>
      </c>
      <c r="F60" s="7"/>
      <c r="G60" s="7">
        <f t="shared" si="7"/>
        <v>0</v>
      </c>
      <c r="H60" s="7"/>
      <c r="I60" s="7">
        <f t="shared" si="8"/>
        <v>0</v>
      </c>
      <c r="J60" s="7">
        <f t="shared" si="9"/>
        <v>0</v>
      </c>
      <c r="K60" s="6"/>
    </row>
    <row r="61" spans="1:11" customFormat="1" ht="15" x14ac:dyDescent="0.25">
      <c r="A61" s="5">
        <v>4</v>
      </c>
      <c r="B61" s="19" t="s">
        <v>45</v>
      </c>
      <c r="C61" s="19"/>
      <c r="D61" s="5" t="s">
        <v>23</v>
      </c>
      <c r="E61" s="21">
        <v>1392</v>
      </c>
      <c r="F61" s="7"/>
      <c r="G61" s="7">
        <f t="shared" si="7"/>
        <v>0</v>
      </c>
      <c r="H61" s="7"/>
      <c r="I61" s="7">
        <f t="shared" si="8"/>
        <v>0</v>
      </c>
      <c r="J61" s="7">
        <f t="shared" si="9"/>
        <v>0</v>
      </c>
      <c r="K61" s="6"/>
    </row>
    <row r="62" spans="1:11" customFormat="1" ht="15" x14ac:dyDescent="0.25">
      <c r="A62" s="5">
        <v>5</v>
      </c>
      <c r="B62" s="19" t="s">
        <v>47</v>
      </c>
      <c r="C62" s="19" t="s">
        <v>46</v>
      </c>
      <c r="D62" s="5" t="s">
        <v>3</v>
      </c>
      <c r="E62" s="21">
        <v>4</v>
      </c>
      <c r="F62" s="7"/>
      <c r="G62" s="7">
        <f t="shared" si="7"/>
        <v>0</v>
      </c>
      <c r="H62" s="7"/>
      <c r="I62" s="7">
        <f t="shared" si="8"/>
        <v>0</v>
      </c>
      <c r="J62" s="7">
        <f t="shared" si="9"/>
        <v>0</v>
      </c>
      <c r="K62" s="6"/>
    </row>
    <row r="63" spans="1:11" customFormat="1" ht="15" x14ac:dyDescent="0.25">
      <c r="A63" s="5">
        <v>6</v>
      </c>
      <c r="B63" s="19" t="s">
        <v>48</v>
      </c>
      <c r="C63" s="19" t="s">
        <v>49</v>
      </c>
      <c r="D63" s="5" t="s">
        <v>3</v>
      </c>
      <c r="E63" s="21">
        <v>2</v>
      </c>
      <c r="F63" s="7"/>
      <c r="G63" s="7">
        <f t="shared" si="7"/>
        <v>0</v>
      </c>
      <c r="H63" s="7"/>
      <c r="I63" s="7">
        <f t="shared" si="8"/>
        <v>0</v>
      </c>
      <c r="J63" s="7">
        <f t="shared" si="9"/>
        <v>0</v>
      </c>
      <c r="K63" s="6"/>
    </row>
    <row r="64" spans="1:11" customFormat="1" ht="15" x14ac:dyDescent="0.25">
      <c r="A64" s="5">
        <v>7</v>
      </c>
      <c r="B64" s="19" t="s">
        <v>50</v>
      </c>
      <c r="C64" s="19" t="s">
        <v>51</v>
      </c>
      <c r="D64" s="5" t="s">
        <v>3</v>
      </c>
      <c r="E64" s="21">
        <v>2</v>
      </c>
      <c r="F64" s="7"/>
      <c r="G64" s="7">
        <f t="shared" si="7"/>
        <v>0</v>
      </c>
      <c r="H64" s="7"/>
      <c r="I64" s="7">
        <f t="shared" si="8"/>
        <v>0</v>
      </c>
      <c r="J64" s="7">
        <f t="shared" si="9"/>
        <v>0</v>
      </c>
      <c r="K64" s="6"/>
    </row>
    <row r="65" spans="1:11" customFormat="1" ht="15" x14ac:dyDescent="0.25">
      <c r="A65" s="5">
        <v>8</v>
      </c>
      <c r="B65" s="19" t="s">
        <v>52</v>
      </c>
      <c r="C65" s="19" t="s">
        <v>53</v>
      </c>
      <c r="D65" s="5" t="s">
        <v>3</v>
      </c>
      <c r="E65" s="21">
        <v>1</v>
      </c>
      <c r="F65" s="7"/>
      <c r="G65" s="7">
        <f t="shared" si="7"/>
        <v>0</v>
      </c>
      <c r="H65" s="7"/>
      <c r="I65" s="7">
        <f t="shared" si="8"/>
        <v>0</v>
      </c>
      <c r="J65" s="7">
        <f t="shared" si="9"/>
        <v>0</v>
      </c>
      <c r="K65" s="6"/>
    </row>
    <row r="66" spans="1:11" customFormat="1" ht="22.5" x14ac:dyDescent="0.25">
      <c r="A66" s="5">
        <v>9</v>
      </c>
      <c r="B66" s="19" t="s">
        <v>54</v>
      </c>
      <c r="C66" s="19"/>
      <c r="D66" s="5" t="s">
        <v>3</v>
      </c>
      <c r="E66" s="21">
        <v>1</v>
      </c>
      <c r="F66" s="7"/>
      <c r="G66" s="7">
        <f t="shared" si="7"/>
        <v>0</v>
      </c>
      <c r="H66" s="7"/>
      <c r="I66" s="7">
        <f t="shared" si="8"/>
        <v>0</v>
      </c>
      <c r="J66" s="7">
        <f t="shared" si="9"/>
        <v>0</v>
      </c>
      <c r="K66" s="6"/>
    </row>
    <row r="67" spans="1:11" customFormat="1" ht="15" x14ac:dyDescent="0.25">
      <c r="A67" s="5">
        <v>10</v>
      </c>
      <c r="B67" s="18" t="s">
        <v>55</v>
      </c>
      <c r="C67" s="19"/>
      <c r="D67" s="5"/>
      <c r="E67" s="21"/>
      <c r="F67" s="7"/>
      <c r="G67" s="7">
        <f t="shared" si="7"/>
        <v>0</v>
      </c>
      <c r="H67" s="7"/>
      <c r="I67" s="7">
        <f t="shared" si="8"/>
        <v>0</v>
      </c>
      <c r="J67" s="7">
        <f t="shared" si="9"/>
        <v>0</v>
      </c>
      <c r="K67" s="6"/>
    </row>
    <row r="68" spans="1:11" customFormat="1" ht="15" x14ac:dyDescent="0.25">
      <c r="A68" s="5">
        <v>11</v>
      </c>
      <c r="B68" s="19" t="s">
        <v>56</v>
      </c>
      <c r="C68" s="19"/>
      <c r="D68" s="5" t="s">
        <v>3</v>
      </c>
      <c r="E68" s="21">
        <v>1</v>
      </c>
      <c r="F68" s="7"/>
      <c r="G68" s="7">
        <f t="shared" si="7"/>
        <v>0</v>
      </c>
      <c r="H68" s="7"/>
      <c r="I68" s="7">
        <f t="shared" si="8"/>
        <v>0</v>
      </c>
      <c r="J68" s="7">
        <f t="shared" si="9"/>
        <v>0</v>
      </c>
      <c r="K68" s="6"/>
    </row>
    <row r="69" spans="1:11" customFormat="1" ht="15" x14ac:dyDescent="0.25">
      <c r="A69" s="5">
        <v>12</v>
      </c>
      <c r="B69" s="19" t="s">
        <v>57</v>
      </c>
      <c r="C69" s="19"/>
      <c r="D69" s="5" t="s">
        <v>3</v>
      </c>
      <c r="E69" s="21">
        <v>2</v>
      </c>
      <c r="F69" s="7"/>
      <c r="G69" s="7">
        <f t="shared" si="7"/>
        <v>0</v>
      </c>
      <c r="H69" s="7"/>
      <c r="I69" s="7">
        <f t="shared" si="8"/>
        <v>0</v>
      </c>
      <c r="J69" s="7">
        <f t="shared" si="9"/>
        <v>0</v>
      </c>
      <c r="K69" s="6"/>
    </row>
    <row r="70" spans="1:11" customFormat="1" ht="15" x14ac:dyDescent="0.25">
      <c r="A70" s="5">
        <v>13</v>
      </c>
      <c r="B70" s="19" t="s">
        <v>58</v>
      </c>
      <c r="C70" s="19"/>
      <c r="D70" s="5" t="s">
        <v>3</v>
      </c>
      <c r="E70" s="21">
        <v>2</v>
      </c>
      <c r="F70" s="7"/>
      <c r="G70" s="7">
        <f t="shared" si="7"/>
        <v>0</v>
      </c>
      <c r="H70" s="7"/>
      <c r="I70" s="7">
        <f t="shared" si="8"/>
        <v>0</v>
      </c>
      <c r="J70" s="7">
        <f t="shared" si="9"/>
        <v>0</v>
      </c>
      <c r="K70" s="6"/>
    </row>
    <row r="71" spans="1:11" customFormat="1" ht="15" x14ac:dyDescent="0.25">
      <c r="A71" s="5">
        <v>14</v>
      </c>
      <c r="B71" s="19" t="s">
        <v>59</v>
      </c>
      <c r="C71" s="19"/>
      <c r="D71" s="5" t="s">
        <v>3</v>
      </c>
      <c r="E71" s="21">
        <v>1</v>
      </c>
      <c r="F71" s="7"/>
      <c r="G71" s="7">
        <f t="shared" si="7"/>
        <v>0</v>
      </c>
      <c r="H71" s="7"/>
      <c r="I71" s="7">
        <f t="shared" si="8"/>
        <v>0</v>
      </c>
      <c r="J71" s="7">
        <f t="shared" si="9"/>
        <v>0</v>
      </c>
      <c r="K71" s="6"/>
    </row>
    <row r="72" spans="1:11" customFormat="1" ht="22.5" x14ac:dyDescent="0.25">
      <c r="A72" s="5">
        <v>15</v>
      </c>
      <c r="B72" s="19" t="s">
        <v>60</v>
      </c>
      <c r="C72" s="19"/>
      <c r="D72" s="5" t="s">
        <v>3</v>
      </c>
      <c r="E72" s="21">
        <v>1</v>
      </c>
      <c r="F72" s="7"/>
      <c r="G72" s="7">
        <f t="shared" si="7"/>
        <v>0</v>
      </c>
      <c r="H72" s="7"/>
      <c r="I72" s="7">
        <f t="shared" si="8"/>
        <v>0</v>
      </c>
      <c r="J72" s="7">
        <f t="shared" si="9"/>
        <v>0</v>
      </c>
      <c r="K72" s="6"/>
    </row>
    <row r="73" spans="1:11" customFormat="1" ht="15" x14ac:dyDescent="0.25">
      <c r="A73" s="5">
        <v>16</v>
      </c>
      <c r="B73" s="19" t="s">
        <v>61</v>
      </c>
      <c r="C73" s="22" t="s">
        <v>62</v>
      </c>
      <c r="D73" s="5" t="s">
        <v>3</v>
      </c>
      <c r="E73" s="21">
        <v>1</v>
      </c>
      <c r="F73" s="7"/>
      <c r="G73" s="7">
        <f t="shared" si="7"/>
        <v>0</v>
      </c>
      <c r="H73" s="7"/>
      <c r="I73" s="7">
        <f t="shared" si="8"/>
        <v>0</v>
      </c>
      <c r="J73" s="7">
        <f t="shared" si="9"/>
        <v>0</v>
      </c>
      <c r="K73" s="6"/>
    </row>
    <row r="74" spans="1:11" customFormat="1" ht="22.5" x14ac:dyDescent="0.25">
      <c r="A74" s="5">
        <v>17</v>
      </c>
      <c r="B74" s="19" t="s">
        <v>63</v>
      </c>
      <c r="C74" s="19" t="s">
        <v>64</v>
      </c>
      <c r="D74" s="5" t="s">
        <v>3</v>
      </c>
      <c r="E74" s="21">
        <v>1</v>
      </c>
      <c r="F74" s="7"/>
      <c r="G74" s="7">
        <f t="shared" si="7"/>
        <v>0</v>
      </c>
      <c r="H74" s="7"/>
      <c r="I74" s="7">
        <f t="shared" si="8"/>
        <v>0</v>
      </c>
      <c r="J74" s="7">
        <f t="shared" si="9"/>
        <v>0</v>
      </c>
      <c r="K74" s="6"/>
    </row>
    <row r="75" spans="1:11" customFormat="1" ht="15" x14ac:dyDescent="0.25">
      <c r="A75" s="5">
        <v>18</v>
      </c>
      <c r="B75" s="18" t="s">
        <v>65</v>
      </c>
      <c r="C75" s="19"/>
      <c r="D75" s="5"/>
      <c r="E75" s="21"/>
      <c r="F75" s="7"/>
      <c r="G75" s="7">
        <f t="shared" si="7"/>
        <v>0</v>
      </c>
      <c r="H75" s="7"/>
      <c r="I75" s="7">
        <f t="shared" si="8"/>
        <v>0</v>
      </c>
      <c r="J75" s="7">
        <f t="shared" si="9"/>
        <v>0</v>
      </c>
      <c r="K75" s="6"/>
    </row>
    <row r="76" spans="1:11" customFormat="1" ht="33.75" x14ac:dyDescent="0.25">
      <c r="A76" s="5">
        <v>19</v>
      </c>
      <c r="B76" s="19" t="s">
        <v>270</v>
      </c>
      <c r="C76" s="22" t="s">
        <v>269</v>
      </c>
      <c r="D76" s="5" t="s">
        <v>5</v>
      </c>
      <c r="E76" s="21">
        <v>1</v>
      </c>
      <c r="F76" s="7"/>
      <c r="G76" s="7">
        <f t="shared" si="7"/>
        <v>0</v>
      </c>
      <c r="H76" s="7"/>
      <c r="I76" s="7">
        <f t="shared" si="8"/>
        <v>0</v>
      </c>
      <c r="J76" s="7">
        <f t="shared" si="9"/>
        <v>0</v>
      </c>
      <c r="K76" s="6" t="s">
        <v>292</v>
      </c>
    </row>
    <row r="77" spans="1:11" customFormat="1" ht="15" x14ac:dyDescent="0.25">
      <c r="A77" s="5">
        <v>20</v>
      </c>
      <c r="B77" s="19" t="s">
        <v>289</v>
      </c>
      <c r="C77" s="22" t="s">
        <v>290</v>
      </c>
      <c r="D77" s="5" t="s">
        <v>3</v>
      </c>
      <c r="E77" s="21">
        <v>1</v>
      </c>
      <c r="F77" s="7"/>
      <c r="G77" s="7">
        <f t="shared" si="7"/>
        <v>0</v>
      </c>
      <c r="H77" s="7"/>
      <c r="I77" s="7">
        <f t="shared" si="8"/>
        <v>0</v>
      </c>
      <c r="J77" s="7">
        <f t="shared" si="9"/>
        <v>0</v>
      </c>
      <c r="K77" s="6" t="s">
        <v>291</v>
      </c>
    </row>
    <row r="78" spans="1:11" customFormat="1" ht="22.5" x14ac:dyDescent="0.25">
      <c r="A78" s="5">
        <v>21</v>
      </c>
      <c r="B78" s="19" t="s">
        <v>66</v>
      </c>
      <c r="C78" s="19" t="s">
        <v>67</v>
      </c>
      <c r="D78" s="5" t="s">
        <v>3</v>
      </c>
      <c r="E78" s="21">
        <v>1</v>
      </c>
      <c r="F78" s="7"/>
      <c r="G78" s="7">
        <f t="shared" si="7"/>
        <v>0</v>
      </c>
      <c r="H78" s="7"/>
      <c r="I78" s="7">
        <f t="shared" si="8"/>
        <v>0</v>
      </c>
      <c r="J78" s="7">
        <f t="shared" si="9"/>
        <v>0</v>
      </c>
      <c r="K78" s="6"/>
    </row>
    <row r="79" spans="1:11" customFormat="1" ht="15" x14ac:dyDescent="0.25">
      <c r="A79" s="5">
        <v>22</v>
      </c>
      <c r="B79" s="19" t="s">
        <v>68</v>
      </c>
      <c r="C79" s="22">
        <v>3020001171</v>
      </c>
      <c r="D79" s="5" t="s">
        <v>3</v>
      </c>
      <c r="E79" s="21">
        <v>1</v>
      </c>
      <c r="F79" s="7"/>
      <c r="G79" s="7">
        <f t="shared" si="7"/>
        <v>0</v>
      </c>
      <c r="H79" s="7"/>
      <c r="I79" s="7">
        <f t="shared" si="8"/>
        <v>0</v>
      </c>
      <c r="J79" s="7">
        <f t="shared" si="9"/>
        <v>0</v>
      </c>
      <c r="K79" s="6"/>
    </row>
    <row r="80" spans="1:11" customFormat="1" ht="15" x14ac:dyDescent="0.25">
      <c r="A80" s="5">
        <v>23</v>
      </c>
      <c r="B80" s="19" t="s">
        <v>69</v>
      </c>
      <c r="C80" s="22">
        <v>15761</v>
      </c>
      <c r="D80" s="5" t="s">
        <v>3</v>
      </c>
      <c r="E80" s="21">
        <v>1</v>
      </c>
      <c r="F80" s="7"/>
      <c r="G80" s="7">
        <f t="shared" si="7"/>
        <v>0</v>
      </c>
      <c r="H80" s="7"/>
      <c r="I80" s="7">
        <f t="shared" si="8"/>
        <v>0</v>
      </c>
      <c r="J80" s="7">
        <f t="shared" si="9"/>
        <v>0</v>
      </c>
      <c r="K80" s="6"/>
    </row>
    <row r="81" spans="1:11" customFormat="1" ht="22.5" x14ac:dyDescent="0.25">
      <c r="A81" s="5">
        <v>24</v>
      </c>
      <c r="B81" s="19" t="s">
        <v>70</v>
      </c>
      <c r="C81" s="19" t="s">
        <v>71</v>
      </c>
      <c r="D81" s="5" t="s">
        <v>3</v>
      </c>
      <c r="E81" s="21">
        <v>1</v>
      </c>
      <c r="F81" s="7"/>
      <c r="G81" s="7">
        <f t="shared" si="7"/>
        <v>0</v>
      </c>
      <c r="H81" s="7"/>
      <c r="I81" s="7">
        <f t="shared" si="8"/>
        <v>0</v>
      </c>
      <c r="J81" s="7">
        <f t="shared" si="9"/>
        <v>0</v>
      </c>
      <c r="K81" s="6"/>
    </row>
    <row r="82" spans="1:11" customFormat="1" ht="15" x14ac:dyDescent="0.25">
      <c r="A82" s="5">
        <v>25</v>
      </c>
      <c r="B82" s="19" t="s">
        <v>72</v>
      </c>
      <c r="C82" s="22">
        <v>3010400321</v>
      </c>
      <c r="D82" s="5" t="s">
        <v>3</v>
      </c>
      <c r="E82" s="21">
        <v>1</v>
      </c>
      <c r="F82" s="7"/>
      <c r="G82" s="7">
        <f t="shared" si="7"/>
        <v>0</v>
      </c>
      <c r="H82" s="7"/>
      <c r="I82" s="7">
        <f t="shared" si="8"/>
        <v>0</v>
      </c>
      <c r="J82" s="7">
        <f t="shared" si="9"/>
        <v>0</v>
      </c>
      <c r="K82" s="6"/>
    </row>
    <row r="83" spans="1:11" customFormat="1" ht="15" x14ac:dyDescent="0.25">
      <c r="A83" s="5">
        <v>26</v>
      </c>
      <c r="B83" s="19" t="s">
        <v>73</v>
      </c>
      <c r="C83" s="22">
        <v>3020000741</v>
      </c>
      <c r="D83" s="5" t="s">
        <v>3</v>
      </c>
      <c r="E83" s="21">
        <v>1</v>
      </c>
      <c r="F83" s="7"/>
      <c r="G83" s="7">
        <f t="shared" si="7"/>
        <v>0</v>
      </c>
      <c r="H83" s="7"/>
      <c r="I83" s="7">
        <f t="shared" si="8"/>
        <v>0</v>
      </c>
      <c r="J83" s="7">
        <f t="shared" si="9"/>
        <v>0</v>
      </c>
      <c r="K83" s="6"/>
    </row>
    <row r="84" spans="1:11" customFormat="1" ht="15" x14ac:dyDescent="0.25">
      <c r="A84" s="5">
        <v>27</v>
      </c>
      <c r="B84" s="19" t="s">
        <v>74</v>
      </c>
      <c r="C84" s="22">
        <v>802001</v>
      </c>
      <c r="D84" s="5" t="s">
        <v>3</v>
      </c>
      <c r="E84" s="21">
        <v>1</v>
      </c>
      <c r="F84" s="7"/>
      <c r="G84" s="7">
        <f t="shared" si="7"/>
        <v>0</v>
      </c>
      <c r="H84" s="7"/>
      <c r="I84" s="7">
        <f t="shared" si="8"/>
        <v>0</v>
      </c>
      <c r="J84" s="7">
        <f t="shared" si="9"/>
        <v>0</v>
      </c>
      <c r="K84" s="6"/>
    </row>
    <row r="85" spans="1:11" customFormat="1" ht="15" x14ac:dyDescent="0.25">
      <c r="A85" s="5">
        <v>28</v>
      </c>
      <c r="B85" s="19" t="s">
        <v>75</v>
      </c>
      <c r="C85" s="22">
        <v>3020304690</v>
      </c>
      <c r="D85" s="5" t="s">
        <v>3</v>
      </c>
      <c r="E85" s="21">
        <v>1</v>
      </c>
      <c r="F85" s="7"/>
      <c r="G85" s="7">
        <f t="shared" si="7"/>
        <v>0</v>
      </c>
      <c r="H85" s="7"/>
      <c r="I85" s="7">
        <f t="shared" si="8"/>
        <v>0</v>
      </c>
      <c r="J85" s="7">
        <f t="shared" si="9"/>
        <v>0</v>
      </c>
      <c r="K85" s="6"/>
    </row>
    <row r="86" spans="1:11" customFormat="1" ht="15" x14ac:dyDescent="0.25">
      <c r="A86" s="5">
        <v>29</v>
      </c>
      <c r="B86" s="19" t="s">
        <v>76</v>
      </c>
      <c r="C86" s="22">
        <v>3020113740</v>
      </c>
      <c r="D86" s="5" t="s">
        <v>3</v>
      </c>
      <c r="E86" s="21">
        <v>1</v>
      </c>
      <c r="F86" s="7"/>
      <c r="G86" s="7">
        <f t="shared" si="7"/>
        <v>0</v>
      </c>
      <c r="H86" s="7"/>
      <c r="I86" s="7">
        <f t="shared" si="8"/>
        <v>0</v>
      </c>
      <c r="J86" s="7">
        <f t="shared" si="9"/>
        <v>0</v>
      </c>
      <c r="K86" s="6"/>
    </row>
    <row r="87" spans="1:11" customFormat="1" ht="15" x14ac:dyDescent="0.25">
      <c r="A87" s="5">
        <v>30</v>
      </c>
      <c r="B87" s="19" t="s">
        <v>77</v>
      </c>
      <c r="C87" s="22">
        <v>3020105741</v>
      </c>
      <c r="D87" s="5" t="s">
        <v>3</v>
      </c>
      <c r="E87" s="21">
        <v>1</v>
      </c>
      <c r="F87" s="7"/>
      <c r="G87" s="7">
        <f t="shared" si="7"/>
        <v>0</v>
      </c>
      <c r="H87" s="7"/>
      <c r="I87" s="7">
        <f t="shared" si="8"/>
        <v>0</v>
      </c>
      <c r="J87" s="7">
        <f t="shared" si="9"/>
        <v>0</v>
      </c>
      <c r="K87" s="6"/>
    </row>
    <row r="88" spans="1:11" customFormat="1" ht="15" x14ac:dyDescent="0.25">
      <c r="A88" s="5">
        <v>31</v>
      </c>
      <c r="B88" s="8" t="s">
        <v>78</v>
      </c>
      <c r="C88" s="19"/>
      <c r="D88" s="5"/>
      <c r="E88" s="21"/>
      <c r="F88" s="7"/>
      <c r="G88" s="7">
        <f t="shared" si="7"/>
        <v>0</v>
      </c>
      <c r="H88" s="7"/>
      <c r="I88" s="7">
        <f t="shared" si="8"/>
        <v>0</v>
      </c>
      <c r="J88" s="7">
        <f t="shared" si="9"/>
        <v>0</v>
      </c>
      <c r="K88" s="6"/>
    </row>
    <row r="89" spans="1:11" customFormat="1" ht="22.5" x14ac:dyDescent="0.25">
      <c r="A89" s="5">
        <v>32</v>
      </c>
      <c r="B89" s="19" t="s">
        <v>79</v>
      </c>
      <c r="C89" s="19" t="s">
        <v>80</v>
      </c>
      <c r="D89" s="5" t="s">
        <v>3</v>
      </c>
      <c r="E89" s="21">
        <v>6</v>
      </c>
      <c r="F89" s="7"/>
      <c r="G89" s="7">
        <f t="shared" si="7"/>
        <v>0</v>
      </c>
      <c r="H89" s="7"/>
      <c r="I89" s="7">
        <f t="shared" si="8"/>
        <v>0</v>
      </c>
      <c r="J89" s="7">
        <f t="shared" si="9"/>
        <v>0</v>
      </c>
      <c r="K89" s="6"/>
    </row>
    <row r="90" spans="1:11" customFormat="1" ht="15" x14ac:dyDescent="0.25">
      <c r="A90" s="5">
        <v>33</v>
      </c>
      <c r="B90" s="19" t="s">
        <v>81</v>
      </c>
      <c r="C90" s="19" t="s">
        <v>82</v>
      </c>
      <c r="D90" s="5" t="s">
        <v>3</v>
      </c>
      <c r="E90" s="21">
        <v>1</v>
      </c>
      <c r="F90" s="7"/>
      <c r="G90" s="7">
        <f t="shared" si="7"/>
        <v>0</v>
      </c>
      <c r="H90" s="7"/>
      <c r="I90" s="7">
        <f t="shared" si="8"/>
        <v>0</v>
      </c>
      <c r="J90" s="7">
        <f t="shared" si="9"/>
        <v>0</v>
      </c>
      <c r="K90" s="6"/>
    </row>
    <row r="91" spans="1:11" customFormat="1" ht="15" x14ac:dyDescent="0.25">
      <c r="A91" s="5">
        <v>34</v>
      </c>
      <c r="B91" s="19" t="s">
        <v>84</v>
      </c>
      <c r="C91" s="19" t="s">
        <v>83</v>
      </c>
      <c r="D91" s="5" t="s">
        <v>3</v>
      </c>
      <c r="E91" s="21">
        <v>1</v>
      </c>
      <c r="F91" s="7"/>
      <c r="G91" s="7">
        <f t="shared" ref="G91:G122" si="10">E91*F91</f>
        <v>0</v>
      </c>
      <c r="H91" s="7"/>
      <c r="I91" s="7">
        <f t="shared" ref="I91:I122" si="11">E91*H91</f>
        <v>0</v>
      </c>
      <c r="J91" s="7">
        <f t="shared" ref="J91:J122" si="12">G91+I91</f>
        <v>0</v>
      </c>
      <c r="K91" s="6"/>
    </row>
    <row r="92" spans="1:11" customFormat="1" ht="15" x14ac:dyDescent="0.25">
      <c r="A92" s="5">
        <v>35</v>
      </c>
      <c r="B92" s="19" t="s">
        <v>85</v>
      </c>
      <c r="C92" s="19" t="s">
        <v>86</v>
      </c>
      <c r="D92" s="5" t="s">
        <v>3</v>
      </c>
      <c r="E92" s="21">
        <v>1</v>
      </c>
      <c r="F92" s="7"/>
      <c r="G92" s="7">
        <f t="shared" si="10"/>
        <v>0</v>
      </c>
      <c r="H92" s="7"/>
      <c r="I92" s="7">
        <f t="shared" si="11"/>
        <v>0</v>
      </c>
      <c r="J92" s="7">
        <f t="shared" si="12"/>
        <v>0</v>
      </c>
      <c r="K92" s="6"/>
    </row>
    <row r="93" spans="1:11" customFormat="1" ht="22.5" x14ac:dyDescent="0.25">
      <c r="A93" s="5">
        <v>36</v>
      </c>
      <c r="B93" s="19" t="s">
        <v>87</v>
      </c>
      <c r="C93" s="19" t="s">
        <v>88</v>
      </c>
      <c r="D93" s="5" t="s">
        <v>3</v>
      </c>
      <c r="E93" s="21">
        <v>1</v>
      </c>
      <c r="F93" s="7"/>
      <c r="G93" s="7">
        <f t="shared" si="10"/>
        <v>0</v>
      </c>
      <c r="H93" s="7"/>
      <c r="I93" s="7">
        <f t="shared" si="11"/>
        <v>0</v>
      </c>
      <c r="J93" s="7">
        <f t="shared" si="12"/>
        <v>0</v>
      </c>
      <c r="K93" s="6"/>
    </row>
    <row r="94" spans="1:11" customFormat="1" ht="15" x14ac:dyDescent="0.25">
      <c r="A94" s="5">
        <v>37</v>
      </c>
      <c r="B94" s="19" t="s">
        <v>89</v>
      </c>
      <c r="C94" s="19" t="s">
        <v>90</v>
      </c>
      <c r="D94" s="5" t="s">
        <v>3</v>
      </c>
      <c r="E94" s="21">
        <v>1</v>
      </c>
      <c r="F94" s="7"/>
      <c r="G94" s="7">
        <f t="shared" si="10"/>
        <v>0</v>
      </c>
      <c r="H94" s="7"/>
      <c r="I94" s="7">
        <f t="shared" si="11"/>
        <v>0</v>
      </c>
      <c r="J94" s="7">
        <f t="shared" si="12"/>
        <v>0</v>
      </c>
      <c r="K94" s="6"/>
    </row>
    <row r="95" spans="1:11" customFormat="1" ht="15" x14ac:dyDescent="0.25">
      <c r="A95" s="5">
        <v>38</v>
      </c>
      <c r="B95" s="19" t="s">
        <v>91</v>
      </c>
      <c r="C95" s="19"/>
      <c r="D95" s="5" t="s">
        <v>3</v>
      </c>
      <c r="E95" s="21">
        <v>1</v>
      </c>
      <c r="F95" s="7"/>
      <c r="G95" s="7">
        <f t="shared" si="10"/>
        <v>0</v>
      </c>
      <c r="H95" s="7"/>
      <c r="I95" s="7">
        <f t="shared" si="11"/>
        <v>0</v>
      </c>
      <c r="J95" s="7">
        <f t="shared" si="12"/>
        <v>0</v>
      </c>
      <c r="K95" s="6"/>
    </row>
    <row r="96" spans="1:11" customFormat="1" ht="15" x14ac:dyDescent="0.25">
      <c r="A96" s="5">
        <v>39</v>
      </c>
      <c r="B96" s="8" t="s">
        <v>92</v>
      </c>
      <c r="C96" s="23"/>
      <c r="D96" s="23"/>
      <c r="E96" s="23"/>
      <c r="F96" s="23"/>
      <c r="G96" s="7">
        <f t="shared" si="10"/>
        <v>0</v>
      </c>
      <c r="H96" s="23"/>
      <c r="I96" s="7">
        <f t="shared" si="11"/>
        <v>0</v>
      </c>
      <c r="J96" s="7">
        <f t="shared" si="12"/>
        <v>0</v>
      </c>
      <c r="K96" s="6"/>
    </row>
    <row r="97" spans="1:11" customFormat="1" ht="22.5" x14ac:dyDescent="0.25">
      <c r="A97" s="5">
        <v>40</v>
      </c>
      <c r="B97" s="19" t="s">
        <v>93</v>
      </c>
      <c r="C97" s="23"/>
      <c r="D97" s="5" t="s">
        <v>3</v>
      </c>
      <c r="E97" s="24">
        <v>1</v>
      </c>
      <c r="F97" s="23"/>
      <c r="G97" s="7">
        <f t="shared" si="10"/>
        <v>0</v>
      </c>
      <c r="H97" s="23"/>
      <c r="I97" s="7">
        <f t="shared" si="11"/>
        <v>0</v>
      </c>
      <c r="J97" s="7">
        <f t="shared" si="12"/>
        <v>0</v>
      </c>
      <c r="K97" s="6"/>
    </row>
    <row r="98" spans="1:11" customFormat="1" ht="22.5" x14ac:dyDescent="0.25">
      <c r="A98" s="5">
        <v>41</v>
      </c>
      <c r="B98" s="19" t="s">
        <v>95</v>
      </c>
      <c r="C98" s="23"/>
      <c r="D98" s="5" t="s">
        <v>3</v>
      </c>
      <c r="E98" s="24">
        <v>1</v>
      </c>
      <c r="F98" s="23"/>
      <c r="G98" s="7">
        <f t="shared" si="10"/>
        <v>0</v>
      </c>
      <c r="H98" s="23"/>
      <c r="I98" s="7">
        <f t="shared" si="11"/>
        <v>0</v>
      </c>
      <c r="J98" s="7">
        <f t="shared" si="12"/>
        <v>0</v>
      </c>
      <c r="K98" s="6"/>
    </row>
    <row r="99" spans="1:11" customFormat="1" ht="22.5" x14ac:dyDescent="0.25">
      <c r="A99" s="5">
        <v>42</v>
      </c>
      <c r="B99" s="19" t="s">
        <v>96</v>
      </c>
      <c r="C99" s="23"/>
      <c r="D99" s="5" t="s">
        <v>94</v>
      </c>
      <c r="E99" s="24">
        <v>8</v>
      </c>
      <c r="F99" s="23"/>
      <c r="G99" s="7">
        <f t="shared" si="10"/>
        <v>0</v>
      </c>
      <c r="H99" s="23"/>
      <c r="I99" s="7">
        <f t="shared" si="11"/>
        <v>0</v>
      </c>
      <c r="J99" s="7">
        <f t="shared" si="12"/>
        <v>0</v>
      </c>
      <c r="K99" s="6"/>
    </row>
    <row r="100" spans="1:11" customFormat="1" ht="15" x14ac:dyDescent="0.25">
      <c r="A100" s="5">
        <v>43</v>
      </c>
      <c r="B100" s="8" t="s">
        <v>97</v>
      </c>
      <c r="C100" s="23"/>
      <c r="D100" s="23"/>
      <c r="E100" s="23"/>
      <c r="F100" s="23"/>
      <c r="G100" s="7">
        <f t="shared" si="10"/>
        <v>0</v>
      </c>
      <c r="H100" s="23"/>
      <c r="I100" s="7">
        <f t="shared" si="11"/>
        <v>0</v>
      </c>
      <c r="J100" s="7">
        <f t="shared" si="12"/>
        <v>0</v>
      </c>
      <c r="K100" s="6"/>
    </row>
    <row r="101" spans="1:11" customFormat="1" ht="15" x14ac:dyDescent="0.25">
      <c r="A101" s="5">
        <v>44</v>
      </c>
      <c r="B101" s="19" t="s">
        <v>98</v>
      </c>
      <c r="C101" s="25" t="s">
        <v>99</v>
      </c>
      <c r="D101" s="5" t="s">
        <v>3</v>
      </c>
      <c r="E101" s="24">
        <v>30</v>
      </c>
      <c r="F101" s="23"/>
      <c r="G101" s="7">
        <f t="shared" si="10"/>
        <v>0</v>
      </c>
      <c r="H101" s="23"/>
      <c r="I101" s="7">
        <f t="shared" si="11"/>
        <v>0</v>
      </c>
      <c r="J101" s="7">
        <f t="shared" si="12"/>
        <v>0</v>
      </c>
      <c r="K101" s="6"/>
    </row>
    <row r="102" spans="1:11" customFormat="1" ht="15" x14ac:dyDescent="0.25">
      <c r="A102" s="5">
        <v>45</v>
      </c>
      <c r="B102" s="19" t="s">
        <v>100</v>
      </c>
      <c r="C102" s="25" t="s">
        <v>101</v>
      </c>
      <c r="D102" s="5" t="s">
        <v>3</v>
      </c>
      <c r="E102" s="24">
        <v>10</v>
      </c>
      <c r="F102" s="23"/>
      <c r="G102" s="7">
        <f t="shared" si="10"/>
        <v>0</v>
      </c>
      <c r="H102" s="23"/>
      <c r="I102" s="7">
        <f t="shared" si="11"/>
        <v>0</v>
      </c>
      <c r="J102" s="7">
        <f t="shared" si="12"/>
        <v>0</v>
      </c>
      <c r="K102" s="6"/>
    </row>
    <row r="103" spans="1:11" customFormat="1" ht="15" x14ac:dyDescent="0.25">
      <c r="A103" s="5">
        <v>46</v>
      </c>
      <c r="B103" s="19" t="s">
        <v>102</v>
      </c>
      <c r="C103" s="23"/>
      <c r="D103" s="5" t="s">
        <v>3</v>
      </c>
      <c r="E103" s="24">
        <v>10</v>
      </c>
      <c r="F103" s="23"/>
      <c r="G103" s="7">
        <f t="shared" si="10"/>
        <v>0</v>
      </c>
      <c r="H103" s="23"/>
      <c r="I103" s="7">
        <f t="shared" si="11"/>
        <v>0</v>
      </c>
      <c r="J103" s="7">
        <f t="shared" si="12"/>
        <v>0</v>
      </c>
      <c r="K103" s="6"/>
    </row>
    <row r="104" spans="1:11" customFormat="1" ht="15" x14ac:dyDescent="0.25">
      <c r="A104" s="5">
        <v>47</v>
      </c>
      <c r="B104" s="19" t="s">
        <v>103</v>
      </c>
      <c r="C104" s="25" t="s">
        <v>104</v>
      </c>
      <c r="D104" s="5" t="s">
        <v>3</v>
      </c>
      <c r="E104" s="24">
        <v>2</v>
      </c>
      <c r="F104" s="23"/>
      <c r="G104" s="7">
        <f t="shared" si="10"/>
        <v>0</v>
      </c>
      <c r="H104" s="23"/>
      <c r="I104" s="7">
        <f t="shared" si="11"/>
        <v>0</v>
      </c>
      <c r="J104" s="7">
        <f t="shared" si="12"/>
        <v>0</v>
      </c>
      <c r="K104" s="6"/>
    </row>
    <row r="105" spans="1:11" customFormat="1" ht="15" x14ac:dyDescent="0.25">
      <c r="A105" s="5">
        <v>48</v>
      </c>
      <c r="B105" s="19" t="s">
        <v>105</v>
      </c>
      <c r="C105" s="25" t="s">
        <v>106</v>
      </c>
      <c r="D105" s="5" t="s">
        <v>3</v>
      </c>
      <c r="E105" s="24">
        <v>2</v>
      </c>
      <c r="F105" s="23"/>
      <c r="G105" s="7">
        <f t="shared" si="10"/>
        <v>0</v>
      </c>
      <c r="H105" s="23"/>
      <c r="I105" s="7">
        <f t="shared" si="11"/>
        <v>0</v>
      </c>
      <c r="J105" s="7">
        <f t="shared" si="12"/>
        <v>0</v>
      </c>
      <c r="K105" s="6"/>
    </row>
    <row r="106" spans="1:11" customFormat="1" ht="15" x14ac:dyDescent="0.25">
      <c r="A106" s="5">
        <v>49</v>
      </c>
      <c r="B106" s="19" t="s">
        <v>107</v>
      </c>
      <c r="C106" s="25" t="s">
        <v>108</v>
      </c>
      <c r="D106" s="5" t="s">
        <v>3</v>
      </c>
      <c r="E106" s="24">
        <v>2</v>
      </c>
      <c r="F106" s="23"/>
      <c r="G106" s="7">
        <f t="shared" si="10"/>
        <v>0</v>
      </c>
      <c r="H106" s="23"/>
      <c r="I106" s="7">
        <f t="shared" si="11"/>
        <v>0</v>
      </c>
      <c r="J106" s="7">
        <f t="shared" si="12"/>
        <v>0</v>
      </c>
      <c r="K106" s="6"/>
    </row>
    <row r="107" spans="1:11" customFormat="1" ht="15" x14ac:dyDescent="0.25">
      <c r="A107" s="5">
        <v>50</v>
      </c>
      <c r="B107" s="19" t="s">
        <v>109</v>
      </c>
      <c r="C107" s="25" t="s">
        <v>110</v>
      </c>
      <c r="D107" s="5" t="s">
        <v>3</v>
      </c>
      <c r="E107" s="24">
        <v>1</v>
      </c>
      <c r="F107" s="23"/>
      <c r="G107" s="7">
        <f t="shared" si="10"/>
        <v>0</v>
      </c>
      <c r="H107" s="23"/>
      <c r="I107" s="7">
        <f t="shared" si="11"/>
        <v>0</v>
      </c>
      <c r="J107" s="7">
        <f t="shared" si="12"/>
        <v>0</v>
      </c>
      <c r="K107" s="6"/>
    </row>
    <row r="108" spans="1:11" customFormat="1" ht="15" x14ac:dyDescent="0.25">
      <c r="A108" s="5">
        <v>51</v>
      </c>
      <c r="B108" s="8" t="s">
        <v>111</v>
      </c>
      <c r="C108" s="25"/>
      <c r="D108" s="5"/>
      <c r="E108" s="24"/>
      <c r="F108" s="23"/>
      <c r="G108" s="7">
        <f t="shared" si="10"/>
        <v>0</v>
      </c>
      <c r="H108" s="23"/>
      <c r="I108" s="7">
        <f t="shared" si="11"/>
        <v>0</v>
      </c>
      <c r="J108" s="7">
        <f t="shared" si="12"/>
        <v>0</v>
      </c>
      <c r="K108" s="6"/>
    </row>
    <row r="109" spans="1:11" customFormat="1" ht="15" x14ac:dyDescent="0.25">
      <c r="A109" s="5">
        <v>52</v>
      </c>
      <c r="B109" s="19" t="s">
        <v>112</v>
      </c>
      <c r="C109" s="25" t="s">
        <v>133</v>
      </c>
      <c r="D109" s="5" t="s">
        <v>94</v>
      </c>
      <c r="E109" s="24">
        <v>55</v>
      </c>
      <c r="F109" s="23"/>
      <c r="G109" s="7">
        <f t="shared" si="10"/>
        <v>0</v>
      </c>
      <c r="H109" s="23"/>
      <c r="I109" s="7">
        <f t="shared" si="11"/>
        <v>0</v>
      </c>
      <c r="J109" s="7">
        <f t="shared" si="12"/>
        <v>0</v>
      </c>
      <c r="K109" s="6"/>
    </row>
    <row r="110" spans="1:11" customFormat="1" ht="15" x14ac:dyDescent="0.25">
      <c r="A110" s="5">
        <v>53</v>
      </c>
      <c r="B110" s="19" t="s">
        <v>113</v>
      </c>
      <c r="C110" s="25" t="s">
        <v>133</v>
      </c>
      <c r="D110" s="5" t="s">
        <v>94</v>
      </c>
      <c r="E110" s="24">
        <v>78</v>
      </c>
      <c r="F110" s="23"/>
      <c r="G110" s="7">
        <f t="shared" si="10"/>
        <v>0</v>
      </c>
      <c r="H110" s="23"/>
      <c r="I110" s="7">
        <f t="shared" si="11"/>
        <v>0</v>
      </c>
      <c r="J110" s="7">
        <f t="shared" si="12"/>
        <v>0</v>
      </c>
      <c r="K110" s="6"/>
    </row>
    <row r="111" spans="1:11" customFormat="1" ht="15" x14ac:dyDescent="0.25">
      <c r="A111" s="5">
        <v>54</v>
      </c>
      <c r="B111" s="19" t="s">
        <v>114</v>
      </c>
      <c r="C111" s="25" t="s">
        <v>133</v>
      </c>
      <c r="D111" s="5" t="s">
        <v>94</v>
      </c>
      <c r="E111" s="24">
        <v>30</v>
      </c>
      <c r="F111" s="23"/>
      <c r="G111" s="7">
        <f t="shared" si="10"/>
        <v>0</v>
      </c>
      <c r="H111" s="23"/>
      <c r="I111" s="7">
        <f t="shared" si="11"/>
        <v>0</v>
      </c>
      <c r="J111" s="7">
        <f t="shared" si="12"/>
        <v>0</v>
      </c>
      <c r="K111" s="6"/>
    </row>
    <row r="112" spans="1:11" customFormat="1" ht="15" x14ac:dyDescent="0.25">
      <c r="A112" s="5">
        <v>55</v>
      </c>
      <c r="B112" s="19" t="s">
        <v>115</v>
      </c>
      <c r="C112" s="25" t="s">
        <v>133</v>
      </c>
      <c r="D112" s="5" t="s">
        <v>94</v>
      </c>
      <c r="E112" s="24">
        <v>25</v>
      </c>
      <c r="F112" s="23"/>
      <c r="G112" s="7">
        <f t="shared" si="10"/>
        <v>0</v>
      </c>
      <c r="H112" s="23"/>
      <c r="I112" s="7">
        <f t="shared" si="11"/>
        <v>0</v>
      </c>
      <c r="J112" s="7">
        <f t="shared" si="12"/>
        <v>0</v>
      </c>
      <c r="K112" s="6"/>
    </row>
    <row r="113" spans="1:11" customFormat="1" ht="15" x14ac:dyDescent="0.25">
      <c r="A113" s="5">
        <v>56</v>
      </c>
      <c r="B113" s="19" t="s">
        <v>116</v>
      </c>
      <c r="C113" s="25" t="s">
        <v>133</v>
      </c>
      <c r="D113" s="5" t="s">
        <v>3</v>
      </c>
      <c r="E113" s="24">
        <v>15</v>
      </c>
      <c r="F113" s="23"/>
      <c r="G113" s="7">
        <f t="shared" si="10"/>
        <v>0</v>
      </c>
      <c r="H113" s="23"/>
      <c r="I113" s="7">
        <f t="shared" si="11"/>
        <v>0</v>
      </c>
      <c r="J113" s="7">
        <f t="shared" si="12"/>
        <v>0</v>
      </c>
      <c r="K113" s="6"/>
    </row>
    <row r="114" spans="1:11" customFormat="1" ht="15" x14ac:dyDescent="0.25">
      <c r="A114" s="5">
        <v>57</v>
      </c>
      <c r="B114" s="19" t="s">
        <v>117</v>
      </c>
      <c r="C114" s="25" t="s">
        <v>133</v>
      </c>
      <c r="D114" s="5" t="s">
        <v>3</v>
      </c>
      <c r="E114" s="24">
        <v>45</v>
      </c>
      <c r="F114" s="23"/>
      <c r="G114" s="7">
        <f t="shared" si="10"/>
        <v>0</v>
      </c>
      <c r="H114" s="23"/>
      <c r="I114" s="7">
        <f t="shared" si="11"/>
        <v>0</v>
      </c>
      <c r="J114" s="7">
        <f t="shared" si="12"/>
        <v>0</v>
      </c>
      <c r="K114" s="6"/>
    </row>
    <row r="115" spans="1:11" customFormat="1" ht="15" x14ac:dyDescent="0.25">
      <c r="A115" s="5">
        <v>58</v>
      </c>
      <c r="B115" s="19" t="s">
        <v>118</v>
      </c>
      <c r="C115" s="25" t="s">
        <v>133</v>
      </c>
      <c r="D115" s="5" t="s">
        <v>3</v>
      </c>
      <c r="E115" s="24">
        <v>20</v>
      </c>
      <c r="F115" s="23"/>
      <c r="G115" s="7">
        <f t="shared" si="10"/>
        <v>0</v>
      </c>
      <c r="H115" s="23"/>
      <c r="I115" s="7">
        <f t="shared" si="11"/>
        <v>0</v>
      </c>
      <c r="J115" s="7">
        <f t="shared" si="12"/>
        <v>0</v>
      </c>
      <c r="K115" s="6"/>
    </row>
    <row r="116" spans="1:11" customFormat="1" ht="15" x14ac:dyDescent="0.25">
      <c r="A116" s="5">
        <v>59</v>
      </c>
      <c r="B116" s="19" t="s">
        <v>119</v>
      </c>
      <c r="C116" s="25" t="s">
        <v>133</v>
      </c>
      <c r="D116" s="5" t="s">
        <v>3</v>
      </c>
      <c r="E116" s="24">
        <v>12</v>
      </c>
      <c r="F116" s="23"/>
      <c r="G116" s="7">
        <f t="shared" si="10"/>
        <v>0</v>
      </c>
      <c r="H116" s="23"/>
      <c r="I116" s="7">
        <f t="shared" si="11"/>
        <v>0</v>
      </c>
      <c r="J116" s="7">
        <f t="shared" si="12"/>
        <v>0</v>
      </c>
      <c r="K116" s="6"/>
    </row>
    <row r="117" spans="1:11" customFormat="1" ht="15" x14ac:dyDescent="0.25">
      <c r="A117" s="5">
        <v>60</v>
      </c>
      <c r="B117" s="19" t="s">
        <v>120</v>
      </c>
      <c r="C117" s="25" t="s">
        <v>133</v>
      </c>
      <c r="D117" s="5" t="s">
        <v>3</v>
      </c>
      <c r="E117" s="24">
        <v>10</v>
      </c>
      <c r="F117" s="23"/>
      <c r="G117" s="7">
        <f t="shared" si="10"/>
        <v>0</v>
      </c>
      <c r="H117" s="23"/>
      <c r="I117" s="7">
        <f t="shared" si="11"/>
        <v>0</v>
      </c>
      <c r="J117" s="7">
        <f t="shared" si="12"/>
        <v>0</v>
      </c>
      <c r="K117" s="6"/>
    </row>
    <row r="118" spans="1:11" customFormat="1" ht="15" x14ac:dyDescent="0.25">
      <c r="A118" s="5">
        <v>61</v>
      </c>
      <c r="B118" s="19" t="s">
        <v>121</v>
      </c>
      <c r="C118" s="25" t="s">
        <v>133</v>
      </c>
      <c r="D118" s="5" t="s">
        <v>3</v>
      </c>
      <c r="E118" s="24">
        <v>25</v>
      </c>
      <c r="F118" s="23"/>
      <c r="G118" s="7">
        <f t="shared" si="10"/>
        <v>0</v>
      </c>
      <c r="H118" s="23"/>
      <c r="I118" s="7">
        <f t="shared" si="11"/>
        <v>0</v>
      </c>
      <c r="J118" s="7">
        <f t="shared" si="12"/>
        <v>0</v>
      </c>
      <c r="K118" s="6"/>
    </row>
    <row r="119" spans="1:11" customFormat="1" ht="15" x14ac:dyDescent="0.25">
      <c r="A119" s="5">
        <v>62</v>
      </c>
      <c r="B119" s="19" t="s">
        <v>122</v>
      </c>
      <c r="C119" s="25" t="s">
        <v>133</v>
      </c>
      <c r="D119" s="5" t="s">
        <v>3</v>
      </c>
      <c r="E119" s="24">
        <v>15</v>
      </c>
      <c r="F119" s="23"/>
      <c r="G119" s="7">
        <f t="shared" si="10"/>
        <v>0</v>
      </c>
      <c r="H119" s="23"/>
      <c r="I119" s="7">
        <f t="shared" si="11"/>
        <v>0</v>
      </c>
      <c r="J119" s="7">
        <f t="shared" si="12"/>
        <v>0</v>
      </c>
      <c r="K119" s="6"/>
    </row>
    <row r="120" spans="1:11" customFormat="1" ht="15" x14ac:dyDescent="0.25">
      <c r="A120" s="5">
        <v>63</v>
      </c>
      <c r="B120" s="19" t="s">
        <v>123</v>
      </c>
      <c r="C120" s="25" t="s">
        <v>133</v>
      </c>
      <c r="D120" s="5" t="s">
        <v>3</v>
      </c>
      <c r="E120" s="24">
        <v>5</v>
      </c>
      <c r="F120" s="23"/>
      <c r="G120" s="7">
        <f t="shared" si="10"/>
        <v>0</v>
      </c>
      <c r="H120" s="23"/>
      <c r="I120" s="7">
        <f t="shared" si="11"/>
        <v>0</v>
      </c>
      <c r="J120" s="7">
        <f t="shared" si="12"/>
        <v>0</v>
      </c>
      <c r="K120" s="6"/>
    </row>
    <row r="121" spans="1:11" customFormat="1" ht="15" x14ac:dyDescent="0.25">
      <c r="A121" s="5">
        <v>64</v>
      </c>
      <c r="B121" s="19" t="s">
        <v>124</v>
      </c>
      <c r="C121" s="25" t="s">
        <v>133</v>
      </c>
      <c r="D121" s="5" t="s">
        <v>3</v>
      </c>
      <c r="E121" s="24">
        <v>7</v>
      </c>
      <c r="F121" s="23"/>
      <c r="G121" s="7">
        <f t="shared" si="10"/>
        <v>0</v>
      </c>
      <c r="H121" s="23"/>
      <c r="I121" s="7">
        <f t="shared" si="11"/>
        <v>0</v>
      </c>
      <c r="J121" s="7">
        <f t="shared" si="12"/>
        <v>0</v>
      </c>
      <c r="K121" s="6"/>
    </row>
    <row r="122" spans="1:11" customFormat="1" ht="15" x14ac:dyDescent="0.25">
      <c r="A122" s="5">
        <v>65</v>
      </c>
      <c r="B122" s="19" t="s">
        <v>125</v>
      </c>
      <c r="C122" s="25" t="s">
        <v>133</v>
      </c>
      <c r="D122" s="5" t="s">
        <v>3</v>
      </c>
      <c r="E122" s="24">
        <v>19</v>
      </c>
      <c r="F122" s="23"/>
      <c r="G122" s="7">
        <f t="shared" si="10"/>
        <v>0</v>
      </c>
      <c r="H122" s="23"/>
      <c r="I122" s="7">
        <f t="shared" si="11"/>
        <v>0</v>
      </c>
      <c r="J122" s="7">
        <f t="shared" si="12"/>
        <v>0</v>
      </c>
      <c r="K122" s="6"/>
    </row>
    <row r="123" spans="1:11" customFormat="1" ht="15" x14ac:dyDescent="0.25">
      <c r="A123" s="5">
        <v>66</v>
      </c>
      <c r="B123" s="19" t="s">
        <v>126</v>
      </c>
      <c r="C123" s="25" t="s">
        <v>133</v>
      </c>
      <c r="D123" s="5" t="s">
        <v>3</v>
      </c>
      <c r="E123" s="24">
        <v>15</v>
      </c>
      <c r="F123" s="23"/>
      <c r="G123" s="7">
        <f t="shared" ref="G123:G154" si="13">E123*F123</f>
        <v>0</v>
      </c>
      <c r="H123" s="23"/>
      <c r="I123" s="7">
        <f t="shared" ref="I123:I154" si="14">E123*H123</f>
        <v>0</v>
      </c>
      <c r="J123" s="7">
        <f t="shared" ref="J123:J154" si="15">G123+I123</f>
        <v>0</v>
      </c>
      <c r="K123" s="6"/>
    </row>
    <row r="124" spans="1:11" customFormat="1" ht="15" x14ac:dyDescent="0.25">
      <c r="A124" s="5">
        <v>67</v>
      </c>
      <c r="B124" s="19" t="s">
        <v>127</v>
      </c>
      <c r="C124" s="25" t="s">
        <v>133</v>
      </c>
      <c r="D124" s="5" t="s">
        <v>3</v>
      </c>
      <c r="E124" s="24">
        <v>10</v>
      </c>
      <c r="F124" s="23"/>
      <c r="G124" s="7">
        <f t="shared" si="13"/>
        <v>0</v>
      </c>
      <c r="H124" s="23"/>
      <c r="I124" s="7">
        <f t="shared" si="14"/>
        <v>0</v>
      </c>
      <c r="J124" s="7">
        <f t="shared" si="15"/>
        <v>0</v>
      </c>
      <c r="K124" s="6"/>
    </row>
    <row r="125" spans="1:11" customFormat="1" ht="15" x14ac:dyDescent="0.25">
      <c r="A125" s="5">
        <v>68</v>
      </c>
      <c r="B125" s="19" t="s">
        <v>129</v>
      </c>
      <c r="C125" s="25" t="s">
        <v>133</v>
      </c>
      <c r="D125" s="5" t="s">
        <v>3</v>
      </c>
      <c r="E125" s="24">
        <v>10</v>
      </c>
      <c r="F125" s="23"/>
      <c r="G125" s="7">
        <f t="shared" si="13"/>
        <v>0</v>
      </c>
      <c r="H125" s="23"/>
      <c r="I125" s="7">
        <f t="shared" si="14"/>
        <v>0</v>
      </c>
      <c r="J125" s="7">
        <f t="shared" si="15"/>
        <v>0</v>
      </c>
      <c r="K125" s="6"/>
    </row>
    <row r="126" spans="1:11" customFormat="1" ht="15" x14ac:dyDescent="0.25">
      <c r="A126" s="5">
        <v>69</v>
      </c>
      <c r="B126" s="19" t="s">
        <v>130</v>
      </c>
      <c r="C126" s="25" t="s">
        <v>133</v>
      </c>
      <c r="D126" s="5" t="s">
        <v>3</v>
      </c>
      <c r="E126" s="24">
        <v>10</v>
      </c>
      <c r="F126" s="23"/>
      <c r="G126" s="7">
        <f t="shared" si="13"/>
        <v>0</v>
      </c>
      <c r="H126" s="23"/>
      <c r="I126" s="7">
        <f t="shared" si="14"/>
        <v>0</v>
      </c>
      <c r="J126" s="7">
        <f t="shared" si="15"/>
        <v>0</v>
      </c>
      <c r="K126" s="6"/>
    </row>
    <row r="127" spans="1:11" customFormat="1" ht="15" x14ac:dyDescent="0.25">
      <c r="A127" s="5">
        <v>70</v>
      </c>
      <c r="B127" s="19" t="s">
        <v>131</v>
      </c>
      <c r="C127" s="25" t="s">
        <v>133</v>
      </c>
      <c r="D127" s="5" t="s">
        <v>3</v>
      </c>
      <c r="E127" s="24">
        <v>10</v>
      </c>
      <c r="F127" s="23"/>
      <c r="G127" s="7">
        <f t="shared" si="13"/>
        <v>0</v>
      </c>
      <c r="H127" s="23"/>
      <c r="I127" s="7">
        <f t="shared" si="14"/>
        <v>0</v>
      </c>
      <c r="J127" s="7">
        <f t="shared" si="15"/>
        <v>0</v>
      </c>
      <c r="K127" s="6"/>
    </row>
    <row r="128" spans="1:11" customFormat="1" ht="15" x14ac:dyDescent="0.25">
      <c r="A128" s="5">
        <v>71</v>
      </c>
      <c r="B128" s="19" t="s">
        <v>128</v>
      </c>
      <c r="C128" s="25" t="s">
        <v>133</v>
      </c>
      <c r="D128" s="5" t="s">
        <v>3</v>
      </c>
      <c r="E128" s="24">
        <v>10</v>
      </c>
      <c r="F128" s="23"/>
      <c r="G128" s="7">
        <f t="shared" si="13"/>
        <v>0</v>
      </c>
      <c r="H128" s="23"/>
      <c r="I128" s="7">
        <f t="shared" si="14"/>
        <v>0</v>
      </c>
      <c r="J128" s="7">
        <f t="shared" si="15"/>
        <v>0</v>
      </c>
      <c r="K128" s="6"/>
    </row>
    <row r="129" spans="1:11" customFormat="1" ht="15" x14ac:dyDescent="0.25">
      <c r="A129" s="5">
        <v>72</v>
      </c>
      <c r="B129" s="19" t="s">
        <v>132</v>
      </c>
      <c r="C129" s="25" t="s">
        <v>133</v>
      </c>
      <c r="D129" s="5" t="s">
        <v>3</v>
      </c>
      <c r="E129" s="24">
        <v>4</v>
      </c>
      <c r="F129" s="23"/>
      <c r="G129" s="7">
        <f t="shared" si="13"/>
        <v>0</v>
      </c>
      <c r="H129" s="23"/>
      <c r="I129" s="7">
        <f t="shared" si="14"/>
        <v>0</v>
      </c>
      <c r="J129" s="7">
        <f t="shared" si="15"/>
        <v>0</v>
      </c>
      <c r="K129" s="6"/>
    </row>
    <row r="130" spans="1:11" customFormat="1" ht="15" x14ac:dyDescent="0.25">
      <c r="A130" s="5">
        <v>73</v>
      </c>
      <c r="B130" s="19" t="s">
        <v>134</v>
      </c>
      <c r="C130" s="25" t="s">
        <v>133</v>
      </c>
      <c r="D130" s="5" t="s">
        <v>3</v>
      </c>
      <c r="E130" s="24">
        <v>4</v>
      </c>
      <c r="F130" s="23"/>
      <c r="G130" s="7">
        <f t="shared" si="13"/>
        <v>0</v>
      </c>
      <c r="H130" s="23"/>
      <c r="I130" s="7">
        <f t="shared" si="14"/>
        <v>0</v>
      </c>
      <c r="J130" s="7">
        <f t="shared" si="15"/>
        <v>0</v>
      </c>
      <c r="K130" s="6"/>
    </row>
    <row r="131" spans="1:11" customFormat="1" ht="15" x14ac:dyDescent="0.25">
      <c r="A131" s="5">
        <v>74</v>
      </c>
      <c r="B131" s="19" t="s">
        <v>135</v>
      </c>
      <c r="C131" s="25" t="s">
        <v>133</v>
      </c>
      <c r="D131" s="5" t="s">
        <v>3</v>
      </c>
      <c r="E131" s="24">
        <v>2</v>
      </c>
      <c r="F131" s="23"/>
      <c r="G131" s="7">
        <f t="shared" si="13"/>
        <v>0</v>
      </c>
      <c r="H131" s="23"/>
      <c r="I131" s="7">
        <f t="shared" si="14"/>
        <v>0</v>
      </c>
      <c r="J131" s="7">
        <f t="shared" si="15"/>
        <v>0</v>
      </c>
      <c r="K131" s="6"/>
    </row>
    <row r="132" spans="1:11" customFormat="1" ht="15" x14ac:dyDescent="0.25">
      <c r="A132" s="5">
        <v>75</v>
      </c>
      <c r="B132" s="19" t="s">
        <v>136</v>
      </c>
      <c r="C132" s="25" t="s">
        <v>133</v>
      </c>
      <c r="D132" s="5" t="s">
        <v>3</v>
      </c>
      <c r="E132" s="24">
        <v>8</v>
      </c>
      <c r="F132" s="23"/>
      <c r="G132" s="7">
        <f t="shared" si="13"/>
        <v>0</v>
      </c>
      <c r="H132" s="23"/>
      <c r="I132" s="7">
        <f t="shared" si="14"/>
        <v>0</v>
      </c>
      <c r="J132" s="7">
        <f t="shared" si="15"/>
        <v>0</v>
      </c>
      <c r="K132" s="6"/>
    </row>
    <row r="133" spans="1:11" customFormat="1" ht="15" x14ac:dyDescent="0.25">
      <c r="A133" s="5">
        <v>76</v>
      </c>
      <c r="B133" s="19" t="s">
        <v>137</v>
      </c>
      <c r="C133" s="25" t="s">
        <v>133</v>
      </c>
      <c r="D133" s="5" t="s">
        <v>3</v>
      </c>
      <c r="E133" s="24">
        <v>14</v>
      </c>
      <c r="F133" s="23"/>
      <c r="G133" s="7">
        <f t="shared" si="13"/>
        <v>0</v>
      </c>
      <c r="H133" s="23"/>
      <c r="I133" s="7">
        <f t="shared" si="14"/>
        <v>0</v>
      </c>
      <c r="J133" s="7">
        <f t="shared" si="15"/>
        <v>0</v>
      </c>
      <c r="K133" s="6"/>
    </row>
    <row r="134" spans="1:11" customFormat="1" ht="15" x14ac:dyDescent="0.25">
      <c r="A134" s="5">
        <v>77</v>
      </c>
      <c r="B134" s="19" t="s">
        <v>138</v>
      </c>
      <c r="C134" s="25" t="s">
        <v>133</v>
      </c>
      <c r="D134" s="5" t="s">
        <v>3</v>
      </c>
      <c r="E134" s="24">
        <v>3</v>
      </c>
      <c r="F134" s="23"/>
      <c r="G134" s="7">
        <f t="shared" si="13"/>
        <v>0</v>
      </c>
      <c r="H134" s="23"/>
      <c r="I134" s="7">
        <f t="shared" si="14"/>
        <v>0</v>
      </c>
      <c r="J134" s="7">
        <f t="shared" si="15"/>
        <v>0</v>
      </c>
      <c r="K134" s="6"/>
    </row>
    <row r="135" spans="1:11" customFormat="1" ht="15" x14ac:dyDescent="0.25">
      <c r="A135" s="5">
        <v>78</v>
      </c>
      <c r="B135" s="19" t="s">
        <v>139</v>
      </c>
      <c r="C135" s="25" t="s">
        <v>133</v>
      </c>
      <c r="D135" s="5" t="s">
        <v>3</v>
      </c>
      <c r="E135" s="24">
        <v>3</v>
      </c>
      <c r="F135" s="23"/>
      <c r="G135" s="7">
        <f t="shared" si="13"/>
        <v>0</v>
      </c>
      <c r="H135" s="23"/>
      <c r="I135" s="7">
        <f t="shared" si="14"/>
        <v>0</v>
      </c>
      <c r="J135" s="7">
        <f t="shared" si="15"/>
        <v>0</v>
      </c>
      <c r="K135" s="6"/>
    </row>
    <row r="136" spans="1:11" customFormat="1" ht="15" x14ac:dyDescent="0.25">
      <c r="A136" s="5">
        <v>79</v>
      </c>
      <c r="B136" s="19" t="s">
        <v>140</v>
      </c>
      <c r="C136" s="25" t="s">
        <v>133</v>
      </c>
      <c r="D136" s="5" t="s">
        <v>3</v>
      </c>
      <c r="E136" s="24">
        <v>2</v>
      </c>
      <c r="F136" s="23"/>
      <c r="G136" s="7">
        <f t="shared" si="13"/>
        <v>0</v>
      </c>
      <c r="H136" s="23"/>
      <c r="I136" s="7">
        <f t="shared" si="14"/>
        <v>0</v>
      </c>
      <c r="J136" s="7">
        <f t="shared" si="15"/>
        <v>0</v>
      </c>
      <c r="K136" s="6"/>
    </row>
    <row r="137" spans="1:11" customFormat="1" ht="15" x14ac:dyDescent="0.25">
      <c r="A137" s="5">
        <v>80</v>
      </c>
      <c r="B137" s="19" t="s">
        <v>141</v>
      </c>
      <c r="C137" s="25" t="s">
        <v>133</v>
      </c>
      <c r="D137" s="5" t="s">
        <v>3</v>
      </c>
      <c r="E137" s="24">
        <v>1</v>
      </c>
      <c r="F137" s="23"/>
      <c r="G137" s="7">
        <f t="shared" si="13"/>
        <v>0</v>
      </c>
      <c r="H137" s="23"/>
      <c r="I137" s="7">
        <f t="shared" si="14"/>
        <v>0</v>
      </c>
      <c r="J137" s="7">
        <f t="shared" si="15"/>
        <v>0</v>
      </c>
      <c r="K137" s="6"/>
    </row>
    <row r="138" spans="1:11" customFormat="1" ht="15" x14ac:dyDescent="0.25">
      <c r="A138" s="5">
        <v>81</v>
      </c>
      <c r="B138" s="19" t="s">
        <v>142</v>
      </c>
      <c r="C138" s="25" t="s">
        <v>133</v>
      </c>
      <c r="D138" s="5" t="s">
        <v>3</v>
      </c>
      <c r="E138" s="24">
        <v>5</v>
      </c>
      <c r="F138" s="23"/>
      <c r="G138" s="7">
        <f t="shared" si="13"/>
        <v>0</v>
      </c>
      <c r="H138" s="23"/>
      <c r="I138" s="7">
        <f t="shared" si="14"/>
        <v>0</v>
      </c>
      <c r="J138" s="7">
        <f t="shared" si="15"/>
        <v>0</v>
      </c>
      <c r="K138" s="6"/>
    </row>
    <row r="139" spans="1:11" customFormat="1" ht="15" x14ac:dyDescent="0.25">
      <c r="A139" s="5">
        <v>82</v>
      </c>
      <c r="B139" s="19" t="s">
        <v>143</v>
      </c>
      <c r="C139" s="25" t="s">
        <v>133</v>
      </c>
      <c r="D139" s="5" t="s">
        <v>3</v>
      </c>
      <c r="E139" s="24">
        <v>3</v>
      </c>
      <c r="F139" s="23"/>
      <c r="G139" s="7">
        <f t="shared" si="13"/>
        <v>0</v>
      </c>
      <c r="H139" s="23"/>
      <c r="I139" s="7">
        <f t="shared" si="14"/>
        <v>0</v>
      </c>
      <c r="J139" s="7">
        <f t="shared" si="15"/>
        <v>0</v>
      </c>
      <c r="K139" s="6"/>
    </row>
    <row r="140" spans="1:11" customFormat="1" ht="15" x14ac:dyDescent="0.25">
      <c r="A140" s="5">
        <v>83</v>
      </c>
      <c r="B140" s="19" t="s">
        <v>144</v>
      </c>
      <c r="C140" s="25" t="s">
        <v>133</v>
      </c>
      <c r="D140" s="5" t="s">
        <v>3</v>
      </c>
      <c r="E140" s="24">
        <v>1</v>
      </c>
      <c r="F140" s="23"/>
      <c r="G140" s="7">
        <f t="shared" si="13"/>
        <v>0</v>
      </c>
      <c r="H140" s="23"/>
      <c r="I140" s="7">
        <f t="shared" si="14"/>
        <v>0</v>
      </c>
      <c r="J140" s="7">
        <f t="shared" si="15"/>
        <v>0</v>
      </c>
      <c r="K140" s="6"/>
    </row>
    <row r="141" spans="1:11" customFormat="1" ht="15" x14ac:dyDescent="0.25">
      <c r="A141" s="5">
        <v>84</v>
      </c>
      <c r="B141" s="19" t="s">
        <v>145</v>
      </c>
      <c r="C141" s="25" t="s">
        <v>133</v>
      </c>
      <c r="D141" s="5" t="s">
        <v>3</v>
      </c>
      <c r="E141" s="24">
        <v>1</v>
      </c>
      <c r="F141" s="23"/>
      <c r="G141" s="7">
        <f t="shared" si="13"/>
        <v>0</v>
      </c>
      <c r="H141" s="23"/>
      <c r="I141" s="7">
        <f t="shared" si="14"/>
        <v>0</v>
      </c>
      <c r="J141" s="7">
        <f t="shared" si="15"/>
        <v>0</v>
      </c>
      <c r="K141" s="6"/>
    </row>
    <row r="142" spans="1:11" customFormat="1" ht="15" x14ac:dyDescent="0.25">
      <c r="A142" s="5">
        <v>85</v>
      </c>
      <c r="B142" s="19" t="s">
        <v>146</v>
      </c>
      <c r="C142" s="25" t="s">
        <v>133</v>
      </c>
      <c r="D142" s="5" t="s">
        <v>3</v>
      </c>
      <c r="E142" s="24">
        <v>1</v>
      </c>
      <c r="F142" s="23"/>
      <c r="G142" s="7">
        <f t="shared" si="13"/>
        <v>0</v>
      </c>
      <c r="H142" s="23"/>
      <c r="I142" s="7">
        <f t="shared" si="14"/>
        <v>0</v>
      </c>
      <c r="J142" s="7">
        <f t="shared" si="15"/>
        <v>0</v>
      </c>
      <c r="K142" s="6"/>
    </row>
    <row r="143" spans="1:11" customFormat="1" ht="15" x14ac:dyDescent="0.25">
      <c r="A143" s="5">
        <v>86</v>
      </c>
      <c r="B143" s="19" t="s">
        <v>147</v>
      </c>
      <c r="C143" s="23"/>
      <c r="D143" s="5" t="s">
        <v>3</v>
      </c>
      <c r="E143" s="24">
        <v>4</v>
      </c>
      <c r="F143" s="23"/>
      <c r="G143" s="7">
        <f t="shared" si="13"/>
        <v>0</v>
      </c>
      <c r="H143" s="23"/>
      <c r="I143" s="7">
        <f t="shared" si="14"/>
        <v>0</v>
      </c>
      <c r="J143" s="7">
        <f t="shared" si="15"/>
        <v>0</v>
      </c>
      <c r="K143" s="6"/>
    </row>
    <row r="144" spans="1:11" customFormat="1" ht="15" x14ac:dyDescent="0.25">
      <c r="A144" s="5">
        <v>87</v>
      </c>
      <c r="B144" s="19" t="s">
        <v>149</v>
      </c>
      <c r="C144" s="23"/>
      <c r="D144" s="5" t="s">
        <v>148</v>
      </c>
      <c r="E144" s="24">
        <v>20</v>
      </c>
      <c r="F144" s="23"/>
      <c r="G144" s="7">
        <f t="shared" si="13"/>
        <v>0</v>
      </c>
      <c r="H144" s="23"/>
      <c r="I144" s="7">
        <f t="shared" si="14"/>
        <v>0</v>
      </c>
      <c r="J144" s="7">
        <f t="shared" si="15"/>
        <v>0</v>
      </c>
      <c r="K144" s="6"/>
    </row>
    <row r="145" spans="1:11" customFormat="1" ht="15" x14ac:dyDescent="0.25">
      <c r="A145" s="5">
        <v>88</v>
      </c>
      <c r="B145" s="19" t="s">
        <v>150</v>
      </c>
      <c r="C145" s="23"/>
      <c r="D145" s="5" t="s">
        <v>148</v>
      </c>
      <c r="E145" s="24">
        <v>10</v>
      </c>
      <c r="F145" s="23"/>
      <c r="G145" s="7">
        <f t="shared" si="13"/>
        <v>0</v>
      </c>
      <c r="H145" s="23"/>
      <c r="I145" s="7">
        <f t="shared" si="14"/>
        <v>0</v>
      </c>
      <c r="J145" s="7">
        <f t="shared" si="15"/>
        <v>0</v>
      </c>
      <c r="K145" s="6"/>
    </row>
    <row r="146" spans="1:11" customFormat="1" ht="15" x14ac:dyDescent="0.25">
      <c r="A146" s="5">
        <v>89</v>
      </c>
      <c r="B146" s="19" t="s">
        <v>6</v>
      </c>
      <c r="C146" s="23"/>
      <c r="D146" s="5" t="s">
        <v>5</v>
      </c>
      <c r="E146" s="24">
        <v>1</v>
      </c>
      <c r="F146" s="23"/>
      <c r="G146" s="7">
        <f t="shared" si="13"/>
        <v>0</v>
      </c>
      <c r="H146" s="23"/>
      <c r="I146" s="7">
        <f t="shared" si="14"/>
        <v>0</v>
      </c>
      <c r="J146" s="7">
        <f t="shared" si="15"/>
        <v>0</v>
      </c>
      <c r="K146" s="6"/>
    </row>
    <row r="147" spans="1:11" customFormat="1" ht="15" x14ac:dyDescent="0.25">
      <c r="A147" s="5">
        <v>90</v>
      </c>
      <c r="B147" s="8" t="s">
        <v>268</v>
      </c>
      <c r="C147" s="23"/>
      <c r="D147" s="5"/>
      <c r="E147" s="24"/>
      <c r="F147" s="23"/>
      <c r="G147" s="7">
        <f t="shared" si="13"/>
        <v>0</v>
      </c>
      <c r="H147" s="23"/>
      <c r="I147" s="7">
        <f t="shared" si="14"/>
        <v>0</v>
      </c>
      <c r="J147" s="7">
        <f t="shared" si="15"/>
        <v>0</v>
      </c>
      <c r="K147" s="6"/>
    </row>
    <row r="148" spans="1:11" customFormat="1" ht="33.75" x14ac:dyDescent="0.25">
      <c r="A148" s="5">
        <v>91</v>
      </c>
      <c r="B148" s="19" t="s">
        <v>276</v>
      </c>
      <c r="C148" s="23"/>
      <c r="D148" s="5" t="s">
        <v>5</v>
      </c>
      <c r="E148" s="24">
        <v>1</v>
      </c>
      <c r="F148" s="23"/>
      <c r="G148" s="7">
        <f t="shared" si="13"/>
        <v>0</v>
      </c>
      <c r="H148" s="23"/>
      <c r="I148" s="7">
        <f t="shared" si="14"/>
        <v>0</v>
      </c>
      <c r="J148" s="7">
        <f t="shared" si="15"/>
        <v>0</v>
      </c>
      <c r="K148" s="6" t="s">
        <v>277</v>
      </c>
    </row>
    <row r="149" spans="1:11" customFormat="1" ht="22.5" x14ac:dyDescent="0.25">
      <c r="A149" s="5">
        <v>92</v>
      </c>
      <c r="B149" s="19" t="s">
        <v>278</v>
      </c>
      <c r="C149" s="23"/>
      <c r="D149" s="5" t="s">
        <v>5</v>
      </c>
      <c r="E149" s="24">
        <v>1</v>
      </c>
      <c r="F149" s="23"/>
      <c r="G149" s="7">
        <f t="shared" si="13"/>
        <v>0</v>
      </c>
      <c r="H149" s="23"/>
      <c r="I149" s="7">
        <f t="shared" si="14"/>
        <v>0</v>
      </c>
      <c r="J149" s="7">
        <f t="shared" si="15"/>
        <v>0</v>
      </c>
      <c r="K149" s="6" t="s">
        <v>279</v>
      </c>
    </row>
    <row r="150" spans="1:11" customFormat="1" ht="15" x14ac:dyDescent="0.25">
      <c r="A150" s="5">
        <v>93</v>
      </c>
      <c r="B150" s="11" t="s">
        <v>16</v>
      </c>
      <c r="C150" s="12"/>
      <c r="D150" s="10"/>
      <c r="E150" s="10"/>
      <c r="F150" s="13"/>
      <c r="G150" s="13">
        <f>SUM(G59:G149)</f>
        <v>0</v>
      </c>
      <c r="H150" s="13"/>
      <c r="I150" s="13">
        <f>SUM(I59:I149)</f>
        <v>0</v>
      </c>
      <c r="J150" s="13">
        <f>SUM(J59:J149)</f>
        <v>0</v>
      </c>
      <c r="K150" s="6"/>
    </row>
    <row r="151" spans="1:11" customFormat="1" ht="15" x14ac:dyDescent="0.25">
      <c r="A151" s="29" t="s">
        <v>7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1:11" customFormat="1" ht="15" x14ac:dyDescent="0.25">
      <c r="A152" s="30" t="s">
        <v>151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</row>
    <row r="153" spans="1:11" customFormat="1" ht="15" x14ac:dyDescent="0.25">
      <c r="A153" s="30" t="s">
        <v>17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</row>
    <row r="154" spans="1:11" customFormat="1" ht="45" x14ac:dyDescent="0.25">
      <c r="A154" s="1" t="s">
        <v>15</v>
      </c>
      <c r="B154" s="2" t="s">
        <v>0</v>
      </c>
      <c r="C154" s="1" t="s">
        <v>1</v>
      </c>
      <c r="D154" s="1" t="s">
        <v>8</v>
      </c>
      <c r="E154" s="1" t="s">
        <v>14</v>
      </c>
      <c r="F154" s="3" t="s">
        <v>9</v>
      </c>
      <c r="G154" s="3" t="s">
        <v>10</v>
      </c>
      <c r="H154" s="3" t="s">
        <v>11</v>
      </c>
      <c r="I154" s="3" t="s">
        <v>12</v>
      </c>
      <c r="J154" s="3" t="s">
        <v>13</v>
      </c>
      <c r="K154" s="1" t="s">
        <v>2</v>
      </c>
    </row>
    <row r="155" spans="1:11" customFormat="1" ht="21" x14ac:dyDescent="0.25">
      <c r="A155" s="5">
        <v>1</v>
      </c>
      <c r="B155" s="18" t="s">
        <v>152</v>
      </c>
      <c r="C155" s="6"/>
      <c r="D155" s="5"/>
      <c r="E155" s="5"/>
      <c r="F155" s="7"/>
      <c r="G155" s="7"/>
      <c r="H155" s="7"/>
      <c r="I155" s="7"/>
      <c r="J155" s="7"/>
      <c r="K155" s="6"/>
    </row>
    <row r="156" spans="1:11" customFormat="1" ht="15" x14ac:dyDescent="0.25">
      <c r="A156" s="5">
        <v>2</v>
      </c>
      <c r="B156" s="19" t="s">
        <v>153</v>
      </c>
      <c r="C156" s="22" t="s">
        <v>154</v>
      </c>
      <c r="D156" s="5" t="s">
        <v>3</v>
      </c>
      <c r="E156" s="21">
        <v>1</v>
      </c>
      <c r="F156" s="7"/>
      <c r="G156" s="7">
        <f t="shared" ref="G156:G187" si="16">E156*F156</f>
        <v>0</v>
      </c>
      <c r="H156" s="7"/>
      <c r="I156" s="7">
        <f t="shared" ref="I156:I187" si="17">E156*H156</f>
        <v>0</v>
      </c>
      <c r="J156" s="7">
        <f t="shared" ref="J156:J187" si="18">G156+I156</f>
        <v>0</v>
      </c>
      <c r="K156" s="6"/>
    </row>
    <row r="157" spans="1:11" customFormat="1" ht="15" x14ac:dyDescent="0.25">
      <c r="A157" s="5">
        <v>3</v>
      </c>
      <c r="B157" s="19" t="s">
        <v>155</v>
      </c>
      <c r="C157" s="19" t="s">
        <v>156</v>
      </c>
      <c r="D157" s="5" t="s">
        <v>3</v>
      </c>
      <c r="E157" s="21">
        <v>1</v>
      </c>
      <c r="F157" s="7"/>
      <c r="G157" s="7">
        <f t="shared" si="16"/>
        <v>0</v>
      </c>
      <c r="H157" s="7"/>
      <c r="I157" s="7">
        <f t="shared" si="17"/>
        <v>0</v>
      </c>
      <c r="J157" s="7">
        <f t="shared" si="18"/>
        <v>0</v>
      </c>
      <c r="K157" s="6"/>
    </row>
    <row r="158" spans="1:11" customFormat="1" ht="15" x14ac:dyDescent="0.25">
      <c r="A158" s="5">
        <v>4</v>
      </c>
      <c r="B158" s="19" t="s">
        <v>158</v>
      </c>
      <c r="C158" s="19" t="s">
        <v>157</v>
      </c>
      <c r="D158" s="5" t="s">
        <v>3</v>
      </c>
      <c r="E158" s="21">
        <v>1</v>
      </c>
      <c r="F158" s="7"/>
      <c r="G158" s="7">
        <f t="shared" si="16"/>
        <v>0</v>
      </c>
      <c r="H158" s="7"/>
      <c r="I158" s="7">
        <f t="shared" si="17"/>
        <v>0</v>
      </c>
      <c r="J158" s="7">
        <f t="shared" si="18"/>
        <v>0</v>
      </c>
      <c r="K158" s="6"/>
    </row>
    <row r="159" spans="1:11" customFormat="1" ht="15" x14ac:dyDescent="0.25">
      <c r="A159" s="5">
        <v>5</v>
      </c>
      <c r="B159" s="19" t="s">
        <v>159</v>
      </c>
      <c r="C159" s="19" t="s">
        <v>160</v>
      </c>
      <c r="D159" s="5" t="s">
        <v>3</v>
      </c>
      <c r="E159" s="21">
        <v>1</v>
      </c>
      <c r="F159" s="7"/>
      <c r="G159" s="7">
        <f t="shared" si="16"/>
        <v>0</v>
      </c>
      <c r="H159" s="7"/>
      <c r="I159" s="7">
        <f t="shared" si="17"/>
        <v>0</v>
      </c>
      <c r="J159" s="7">
        <f t="shared" si="18"/>
        <v>0</v>
      </c>
      <c r="K159" s="6"/>
    </row>
    <row r="160" spans="1:11" customFormat="1" ht="15" x14ac:dyDescent="0.25">
      <c r="A160" s="5">
        <v>6</v>
      </c>
      <c r="B160" s="19" t="s">
        <v>161</v>
      </c>
      <c r="C160" s="19" t="s">
        <v>162</v>
      </c>
      <c r="D160" s="5" t="s">
        <v>3</v>
      </c>
      <c r="E160" s="21">
        <v>1</v>
      </c>
      <c r="F160" s="7"/>
      <c r="G160" s="7">
        <f t="shared" si="16"/>
        <v>0</v>
      </c>
      <c r="H160" s="7"/>
      <c r="I160" s="7">
        <f t="shared" si="17"/>
        <v>0</v>
      </c>
      <c r="J160" s="7">
        <f t="shared" si="18"/>
        <v>0</v>
      </c>
      <c r="K160" s="6"/>
    </row>
    <row r="161" spans="1:11" customFormat="1" ht="15" x14ac:dyDescent="0.25">
      <c r="A161" s="5">
        <v>7</v>
      </c>
      <c r="B161" s="19" t="s">
        <v>163</v>
      </c>
      <c r="C161" s="19" t="s">
        <v>164</v>
      </c>
      <c r="D161" s="5" t="s">
        <v>3</v>
      </c>
      <c r="E161" s="21">
        <v>1</v>
      </c>
      <c r="F161" s="7"/>
      <c r="G161" s="7">
        <f t="shared" si="16"/>
        <v>0</v>
      </c>
      <c r="H161" s="7"/>
      <c r="I161" s="7">
        <f t="shared" si="17"/>
        <v>0</v>
      </c>
      <c r="J161" s="7">
        <f t="shared" si="18"/>
        <v>0</v>
      </c>
      <c r="K161" s="6"/>
    </row>
    <row r="162" spans="1:11" customFormat="1" ht="15" x14ac:dyDescent="0.25">
      <c r="A162" s="5">
        <v>8</v>
      </c>
      <c r="B162" s="19" t="s">
        <v>165</v>
      </c>
      <c r="C162" s="19" t="s">
        <v>166</v>
      </c>
      <c r="D162" s="5" t="s">
        <v>3</v>
      </c>
      <c r="E162" s="21">
        <v>5</v>
      </c>
      <c r="F162" s="7"/>
      <c r="G162" s="7">
        <f t="shared" si="16"/>
        <v>0</v>
      </c>
      <c r="H162" s="7"/>
      <c r="I162" s="7">
        <f t="shared" si="17"/>
        <v>0</v>
      </c>
      <c r="J162" s="7">
        <f t="shared" si="18"/>
        <v>0</v>
      </c>
      <c r="K162" s="6"/>
    </row>
    <row r="163" spans="1:11" customFormat="1" ht="15" x14ac:dyDescent="0.25">
      <c r="A163" s="5">
        <v>9</v>
      </c>
      <c r="B163" s="19" t="s">
        <v>167</v>
      </c>
      <c r="C163" s="19" t="s">
        <v>168</v>
      </c>
      <c r="D163" s="5" t="s">
        <v>3</v>
      </c>
      <c r="E163" s="21">
        <v>2</v>
      </c>
      <c r="F163" s="7"/>
      <c r="G163" s="7">
        <f t="shared" si="16"/>
        <v>0</v>
      </c>
      <c r="H163" s="7"/>
      <c r="I163" s="7">
        <f t="shared" si="17"/>
        <v>0</v>
      </c>
      <c r="J163" s="7">
        <f t="shared" si="18"/>
        <v>0</v>
      </c>
      <c r="K163" s="6"/>
    </row>
    <row r="164" spans="1:11" customFormat="1" ht="15" x14ac:dyDescent="0.25">
      <c r="A164" s="5">
        <v>10</v>
      </c>
      <c r="B164" s="19" t="s">
        <v>169</v>
      </c>
      <c r="C164" s="19" t="s">
        <v>171</v>
      </c>
      <c r="D164" s="5" t="s">
        <v>3</v>
      </c>
      <c r="E164" s="21">
        <v>2</v>
      </c>
      <c r="F164" s="7"/>
      <c r="G164" s="7">
        <f t="shared" si="16"/>
        <v>0</v>
      </c>
      <c r="H164" s="7"/>
      <c r="I164" s="7">
        <f t="shared" si="17"/>
        <v>0</v>
      </c>
      <c r="J164" s="7">
        <f t="shared" si="18"/>
        <v>0</v>
      </c>
      <c r="K164" s="6"/>
    </row>
    <row r="165" spans="1:11" customFormat="1" ht="15" x14ac:dyDescent="0.25">
      <c r="A165" s="5">
        <v>11</v>
      </c>
      <c r="B165" s="19" t="s">
        <v>170</v>
      </c>
      <c r="C165" s="19" t="s">
        <v>172</v>
      </c>
      <c r="D165" s="5" t="s">
        <v>3</v>
      </c>
      <c r="E165" s="21">
        <v>3</v>
      </c>
      <c r="F165" s="7"/>
      <c r="G165" s="7">
        <f t="shared" si="16"/>
        <v>0</v>
      </c>
      <c r="H165" s="7"/>
      <c r="I165" s="7">
        <f t="shared" si="17"/>
        <v>0</v>
      </c>
      <c r="J165" s="7">
        <f t="shared" si="18"/>
        <v>0</v>
      </c>
      <c r="K165" s="6"/>
    </row>
    <row r="166" spans="1:11" customFormat="1" ht="15" x14ac:dyDescent="0.25">
      <c r="A166" s="5">
        <v>12</v>
      </c>
      <c r="B166" s="19" t="s">
        <v>173</v>
      </c>
      <c r="C166" s="19" t="s">
        <v>174</v>
      </c>
      <c r="D166" s="5" t="s">
        <v>3</v>
      </c>
      <c r="E166" s="21">
        <v>1</v>
      </c>
      <c r="F166" s="7"/>
      <c r="G166" s="7">
        <f t="shared" si="16"/>
        <v>0</v>
      </c>
      <c r="H166" s="7"/>
      <c r="I166" s="7">
        <f t="shared" si="17"/>
        <v>0</v>
      </c>
      <c r="J166" s="7">
        <f t="shared" si="18"/>
        <v>0</v>
      </c>
      <c r="K166" s="6"/>
    </row>
    <row r="167" spans="1:11" customFormat="1" ht="15" x14ac:dyDescent="0.25">
      <c r="A167" s="5">
        <v>13</v>
      </c>
      <c r="B167" s="19" t="s">
        <v>175</v>
      </c>
      <c r="C167" s="19" t="s">
        <v>176</v>
      </c>
      <c r="D167" s="5" t="s">
        <v>3</v>
      </c>
      <c r="E167" s="21">
        <v>2</v>
      </c>
      <c r="F167" s="7"/>
      <c r="G167" s="7">
        <f t="shared" si="16"/>
        <v>0</v>
      </c>
      <c r="H167" s="7"/>
      <c r="I167" s="7">
        <f t="shared" si="17"/>
        <v>0</v>
      </c>
      <c r="J167" s="7">
        <f t="shared" si="18"/>
        <v>0</v>
      </c>
      <c r="K167" s="6"/>
    </row>
    <row r="168" spans="1:11" customFormat="1" ht="15" x14ac:dyDescent="0.25">
      <c r="A168" s="5">
        <v>14</v>
      </c>
      <c r="B168" s="19" t="s">
        <v>177</v>
      </c>
      <c r="C168" s="19" t="s">
        <v>178</v>
      </c>
      <c r="D168" s="5" t="s">
        <v>3</v>
      </c>
      <c r="E168" s="21">
        <v>2</v>
      </c>
      <c r="F168" s="7"/>
      <c r="G168" s="7">
        <f t="shared" si="16"/>
        <v>0</v>
      </c>
      <c r="H168" s="7"/>
      <c r="I168" s="7">
        <f t="shared" si="17"/>
        <v>0</v>
      </c>
      <c r="J168" s="7">
        <f t="shared" si="18"/>
        <v>0</v>
      </c>
      <c r="K168" s="6"/>
    </row>
    <row r="169" spans="1:11" customFormat="1" ht="15" x14ac:dyDescent="0.25">
      <c r="A169" s="5">
        <v>15</v>
      </c>
      <c r="B169" s="19" t="s">
        <v>180</v>
      </c>
      <c r="C169" s="19" t="s">
        <v>179</v>
      </c>
      <c r="D169" s="5" t="s">
        <v>3</v>
      </c>
      <c r="E169" s="21">
        <v>3</v>
      </c>
      <c r="F169" s="7"/>
      <c r="G169" s="7">
        <f t="shared" si="16"/>
        <v>0</v>
      </c>
      <c r="H169" s="7"/>
      <c r="I169" s="7">
        <f t="shared" si="17"/>
        <v>0</v>
      </c>
      <c r="J169" s="7">
        <f t="shared" si="18"/>
        <v>0</v>
      </c>
      <c r="K169" s="6"/>
    </row>
    <row r="170" spans="1:11" customFormat="1" ht="15" x14ac:dyDescent="0.25">
      <c r="A170" s="5">
        <v>16</v>
      </c>
      <c r="B170" s="19" t="s">
        <v>181</v>
      </c>
      <c r="C170" s="19" t="s">
        <v>182</v>
      </c>
      <c r="D170" s="5" t="s">
        <v>3</v>
      </c>
      <c r="E170" s="21">
        <v>4</v>
      </c>
      <c r="F170" s="7"/>
      <c r="G170" s="7">
        <f t="shared" si="16"/>
        <v>0</v>
      </c>
      <c r="H170" s="7"/>
      <c r="I170" s="7">
        <f t="shared" si="17"/>
        <v>0</v>
      </c>
      <c r="J170" s="7">
        <f t="shared" si="18"/>
        <v>0</v>
      </c>
      <c r="K170" s="6"/>
    </row>
    <row r="171" spans="1:11" customFormat="1" ht="15" x14ac:dyDescent="0.25">
      <c r="A171" s="5">
        <v>17</v>
      </c>
      <c r="B171" s="19" t="s">
        <v>183</v>
      </c>
      <c r="C171" s="22" t="s">
        <v>184</v>
      </c>
      <c r="D171" s="5" t="s">
        <v>3</v>
      </c>
      <c r="E171" s="21">
        <v>4</v>
      </c>
      <c r="F171" s="7"/>
      <c r="G171" s="7">
        <f t="shared" si="16"/>
        <v>0</v>
      </c>
      <c r="H171" s="7"/>
      <c r="I171" s="7">
        <f t="shared" si="17"/>
        <v>0</v>
      </c>
      <c r="J171" s="7">
        <f t="shared" si="18"/>
        <v>0</v>
      </c>
      <c r="K171" s="6"/>
    </row>
    <row r="172" spans="1:11" customFormat="1" ht="15" x14ac:dyDescent="0.25">
      <c r="A172" s="5">
        <v>18</v>
      </c>
      <c r="B172" s="19" t="s">
        <v>185</v>
      </c>
      <c r="C172" s="19" t="s">
        <v>186</v>
      </c>
      <c r="D172" s="5" t="s">
        <v>3</v>
      </c>
      <c r="E172" s="21">
        <v>6</v>
      </c>
      <c r="F172" s="7"/>
      <c r="G172" s="7">
        <f t="shared" si="16"/>
        <v>0</v>
      </c>
      <c r="H172" s="7"/>
      <c r="I172" s="7">
        <f t="shared" si="17"/>
        <v>0</v>
      </c>
      <c r="J172" s="7">
        <f t="shared" si="18"/>
        <v>0</v>
      </c>
      <c r="K172" s="6"/>
    </row>
    <row r="173" spans="1:11" customFormat="1" ht="15" x14ac:dyDescent="0.25">
      <c r="A173" s="5">
        <v>19</v>
      </c>
      <c r="B173" s="19" t="s">
        <v>187</v>
      </c>
      <c r="C173" s="22" t="s">
        <v>188</v>
      </c>
      <c r="D173" s="5" t="s">
        <v>3</v>
      </c>
      <c r="E173" s="21">
        <v>4</v>
      </c>
      <c r="F173" s="7"/>
      <c r="G173" s="7">
        <f t="shared" si="16"/>
        <v>0</v>
      </c>
      <c r="H173" s="7"/>
      <c r="I173" s="7">
        <f t="shared" si="17"/>
        <v>0</v>
      </c>
      <c r="J173" s="7">
        <f t="shared" si="18"/>
        <v>0</v>
      </c>
      <c r="K173" s="6"/>
    </row>
    <row r="174" spans="1:11" customFormat="1" ht="15" x14ac:dyDescent="0.25">
      <c r="A174" s="5">
        <v>20</v>
      </c>
      <c r="B174" s="19" t="s">
        <v>189</v>
      </c>
      <c r="C174" s="22" t="s">
        <v>190</v>
      </c>
      <c r="D174" s="5" t="s">
        <v>3</v>
      </c>
      <c r="E174" s="21">
        <v>2</v>
      </c>
      <c r="F174" s="7"/>
      <c r="G174" s="7">
        <f t="shared" si="16"/>
        <v>0</v>
      </c>
      <c r="H174" s="7"/>
      <c r="I174" s="7">
        <f t="shared" si="17"/>
        <v>0</v>
      </c>
      <c r="J174" s="7">
        <f t="shared" si="18"/>
        <v>0</v>
      </c>
      <c r="K174" s="6"/>
    </row>
    <row r="175" spans="1:11" customFormat="1" ht="15" x14ac:dyDescent="0.25">
      <c r="A175" s="5">
        <v>21</v>
      </c>
      <c r="B175" s="19" t="s">
        <v>191</v>
      </c>
      <c r="C175" s="19" t="s">
        <v>192</v>
      </c>
      <c r="D175" s="5" t="s">
        <v>3</v>
      </c>
      <c r="E175" s="21">
        <v>4</v>
      </c>
      <c r="F175" s="7"/>
      <c r="G175" s="7">
        <f t="shared" si="16"/>
        <v>0</v>
      </c>
      <c r="H175" s="7"/>
      <c r="I175" s="7">
        <f t="shared" si="17"/>
        <v>0</v>
      </c>
      <c r="J175" s="7">
        <f t="shared" si="18"/>
        <v>0</v>
      </c>
      <c r="K175" s="6"/>
    </row>
    <row r="176" spans="1:11" customFormat="1" ht="15" x14ac:dyDescent="0.25">
      <c r="A176" s="5">
        <v>22</v>
      </c>
      <c r="B176" s="19" t="s">
        <v>193</v>
      </c>
      <c r="C176" s="19" t="s">
        <v>194</v>
      </c>
      <c r="D176" s="5" t="s">
        <v>3</v>
      </c>
      <c r="E176" s="21">
        <v>2</v>
      </c>
      <c r="F176" s="7"/>
      <c r="G176" s="7">
        <f t="shared" si="16"/>
        <v>0</v>
      </c>
      <c r="H176" s="7"/>
      <c r="I176" s="7">
        <f t="shared" si="17"/>
        <v>0</v>
      </c>
      <c r="J176" s="7">
        <f t="shared" si="18"/>
        <v>0</v>
      </c>
      <c r="K176" s="6"/>
    </row>
    <row r="177" spans="1:11" customFormat="1" ht="15" x14ac:dyDescent="0.25">
      <c r="A177" s="5">
        <v>23</v>
      </c>
      <c r="B177" s="19" t="s">
        <v>195</v>
      </c>
      <c r="C177" s="22" t="s">
        <v>196</v>
      </c>
      <c r="D177" s="5" t="s">
        <v>3</v>
      </c>
      <c r="E177" s="21">
        <v>1</v>
      </c>
      <c r="F177" s="7"/>
      <c r="G177" s="7">
        <f t="shared" si="16"/>
        <v>0</v>
      </c>
      <c r="H177" s="7"/>
      <c r="I177" s="7">
        <f t="shared" si="17"/>
        <v>0</v>
      </c>
      <c r="J177" s="7">
        <f t="shared" si="18"/>
        <v>0</v>
      </c>
      <c r="K177" s="6"/>
    </row>
    <row r="178" spans="1:11" customFormat="1" ht="15" x14ac:dyDescent="0.25">
      <c r="A178" s="5">
        <v>24</v>
      </c>
      <c r="B178" s="19" t="s">
        <v>197</v>
      </c>
      <c r="C178" s="22" t="s">
        <v>198</v>
      </c>
      <c r="D178" s="5" t="s">
        <v>3</v>
      </c>
      <c r="E178" s="21">
        <v>1</v>
      </c>
      <c r="F178" s="7"/>
      <c r="G178" s="7">
        <f t="shared" si="16"/>
        <v>0</v>
      </c>
      <c r="H178" s="7"/>
      <c r="I178" s="7">
        <f t="shared" si="17"/>
        <v>0</v>
      </c>
      <c r="J178" s="7">
        <f t="shared" si="18"/>
        <v>0</v>
      </c>
      <c r="K178" s="6"/>
    </row>
    <row r="179" spans="1:11" customFormat="1" ht="15" x14ac:dyDescent="0.25">
      <c r="A179" s="5">
        <v>25</v>
      </c>
      <c r="B179" s="19" t="s">
        <v>199</v>
      </c>
      <c r="C179" s="22" t="s">
        <v>200</v>
      </c>
      <c r="D179" s="5" t="s">
        <v>3</v>
      </c>
      <c r="E179" s="21">
        <v>1</v>
      </c>
      <c r="F179" s="7"/>
      <c r="G179" s="7">
        <f t="shared" si="16"/>
        <v>0</v>
      </c>
      <c r="H179" s="7"/>
      <c r="I179" s="7">
        <f t="shared" si="17"/>
        <v>0</v>
      </c>
      <c r="J179" s="7">
        <f t="shared" si="18"/>
        <v>0</v>
      </c>
      <c r="K179" s="6"/>
    </row>
    <row r="180" spans="1:11" customFormat="1" ht="15" x14ac:dyDescent="0.25">
      <c r="A180" s="5">
        <v>26</v>
      </c>
      <c r="B180" s="19" t="s">
        <v>201</v>
      </c>
      <c r="C180" s="22" t="s">
        <v>202</v>
      </c>
      <c r="D180" s="5" t="s">
        <v>3</v>
      </c>
      <c r="E180" s="21">
        <v>5</v>
      </c>
      <c r="F180" s="7"/>
      <c r="G180" s="7">
        <f t="shared" si="16"/>
        <v>0</v>
      </c>
      <c r="H180" s="7"/>
      <c r="I180" s="7">
        <f t="shared" si="17"/>
        <v>0</v>
      </c>
      <c r="J180" s="7">
        <f t="shared" si="18"/>
        <v>0</v>
      </c>
      <c r="K180" s="6"/>
    </row>
    <row r="181" spans="1:11" customFormat="1" ht="15" x14ac:dyDescent="0.25">
      <c r="A181" s="5">
        <v>27</v>
      </c>
      <c r="B181" s="19" t="s">
        <v>203</v>
      </c>
      <c r="C181" s="22" t="s">
        <v>204</v>
      </c>
      <c r="D181" s="5" t="s">
        <v>3</v>
      </c>
      <c r="E181" s="21">
        <v>2</v>
      </c>
      <c r="F181" s="7"/>
      <c r="G181" s="7">
        <f t="shared" si="16"/>
        <v>0</v>
      </c>
      <c r="H181" s="7"/>
      <c r="I181" s="7">
        <f t="shared" si="17"/>
        <v>0</v>
      </c>
      <c r="J181" s="7">
        <f t="shared" si="18"/>
        <v>0</v>
      </c>
      <c r="K181" s="6"/>
    </row>
    <row r="182" spans="1:11" customFormat="1" ht="15" x14ac:dyDescent="0.25">
      <c r="A182" s="5">
        <v>28</v>
      </c>
      <c r="B182" s="19" t="s">
        <v>205</v>
      </c>
      <c r="C182" s="19" t="s">
        <v>206</v>
      </c>
      <c r="D182" s="5" t="s">
        <v>3</v>
      </c>
      <c r="E182" s="21">
        <v>1</v>
      </c>
      <c r="F182" s="7"/>
      <c r="G182" s="7">
        <f t="shared" si="16"/>
        <v>0</v>
      </c>
      <c r="H182" s="7"/>
      <c r="I182" s="7">
        <f t="shared" si="17"/>
        <v>0</v>
      </c>
      <c r="J182" s="7">
        <f t="shared" si="18"/>
        <v>0</v>
      </c>
      <c r="K182" s="6"/>
    </row>
    <row r="183" spans="1:11" customFormat="1" ht="15" x14ac:dyDescent="0.25">
      <c r="A183" s="5">
        <v>29</v>
      </c>
      <c r="B183" s="19" t="s">
        <v>207</v>
      </c>
      <c r="C183" s="19" t="s">
        <v>208</v>
      </c>
      <c r="D183" s="5" t="s">
        <v>3</v>
      </c>
      <c r="E183" s="21">
        <v>55</v>
      </c>
      <c r="F183" s="7"/>
      <c r="G183" s="7">
        <f t="shared" si="16"/>
        <v>0</v>
      </c>
      <c r="H183" s="7"/>
      <c r="I183" s="7">
        <f t="shared" si="17"/>
        <v>0</v>
      </c>
      <c r="J183" s="7">
        <f t="shared" si="18"/>
        <v>0</v>
      </c>
      <c r="K183" s="6"/>
    </row>
    <row r="184" spans="1:11" customFormat="1" ht="15" x14ac:dyDescent="0.25">
      <c r="A184" s="5">
        <v>30</v>
      </c>
      <c r="B184" s="19" t="s">
        <v>209</v>
      </c>
      <c r="C184" s="19" t="s">
        <v>210</v>
      </c>
      <c r="D184" s="5" t="s">
        <v>3</v>
      </c>
      <c r="E184" s="21">
        <v>14</v>
      </c>
      <c r="F184" s="7"/>
      <c r="G184" s="7">
        <f t="shared" si="16"/>
        <v>0</v>
      </c>
      <c r="H184" s="7"/>
      <c r="I184" s="7">
        <f t="shared" si="17"/>
        <v>0</v>
      </c>
      <c r="J184" s="7">
        <f t="shared" si="18"/>
        <v>0</v>
      </c>
      <c r="K184" s="6"/>
    </row>
    <row r="185" spans="1:11" customFormat="1" ht="15" x14ac:dyDescent="0.25">
      <c r="A185" s="5">
        <v>31</v>
      </c>
      <c r="B185" s="19" t="s">
        <v>211</v>
      </c>
      <c r="C185" s="19" t="s">
        <v>212</v>
      </c>
      <c r="D185" s="5" t="s">
        <v>4</v>
      </c>
      <c r="E185" s="21">
        <v>2</v>
      </c>
      <c r="F185" s="7"/>
      <c r="G185" s="7">
        <f t="shared" si="16"/>
        <v>0</v>
      </c>
      <c r="H185" s="7"/>
      <c r="I185" s="7">
        <f t="shared" si="17"/>
        <v>0</v>
      </c>
      <c r="J185" s="7">
        <f t="shared" si="18"/>
        <v>0</v>
      </c>
      <c r="K185" s="6"/>
    </row>
    <row r="186" spans="1:11" customFormat="1" ht="15" x14ac:dyDescent="0.25">
      <c r="A186" s="5">
        <v>32</v>
      </c>
      <c r="B186" s="19" t="s">
        <v>213</v>
      </c>
      <c r="C186" s="19" t="s">
        <v>214</v>
      </c>
      <c r="D186" s="5" t="s">
        <v>4</v>
      </c>
      <c r="E186" s="21">
        <v>6</v>
      </c>
      <c r="F186" s="7"/>
      <c r="G186" s="7">
        <f t="shared" si="16"/>
        <v>0</v>
      </c>
      <c r="H186" s="7"/>
      <c r="I186" s="7">
        <f t="shared" si="17"/>
        <v>0</v>
      </c>
      <c r="J186" s="7">
        <f t="shared" si="18"/>
        <v>0</v>
      </c>
      <c r="K186" s="6"/>
    </row>
    <row r="187" spans="1:11" customFormat="1" ht="15" x14ac:dyDescent="0.25">
      <c r="A187" s="5">
        <v>33</v>
      </c>
      <c r="B187" s="19" t="s">
        <v>215</v>
      </c>
      <c r="C187" s="19" t="s">
        <v>216</v>
      </c>
      <c r="D187" s="5" t="s">
        <v>3</v>
      </c>
      <c r="E187" s="21">
        <v>1</v>
      </c>
      <c r="F187" s="7"/>
      <c r="G187" s="7">
        <f t="shared" si="16"/>
        <v>0</v>
      </c>
      <c r="H187" s="7"/>
      <c r="I187" s="7">
        <f t="shared" si="17"/>
        <v>0</v>
      </c>
      <c r="J187" s="7">
        <f t="shared" si="18"/>
        <v>0</v>
      </c>
      <c r="K187" s="6"/>
    </row>
    <row r="188" spans="1:11" customFormat="1" ht="15" x14ac:dyDescent="0.25">
      <c r="A188" s="5">
        <v>34</v>
      </c>
      <c r="B188" s="19" t="s">
        <v>217</v>
      </c>
      <c r="C188" s="19" t="s">
        <v>218</v>
      </c>
      <c r="D188" s="5" t="s">
        <v>3</v>
      </c>
      <c r="E188" s="21">
        <v>20</v>
      </c>
      <c r="F188" s="7"/>
      <c r="G188" s="7">
        <f t="shared" ref="G188:G219" si="19">E188*F188</f>
        <v>0</v>
      </c>
      <c r="H188" s="7"/>
      <c r="I188" s="7">
        <f t="shared" ref="I188:I219" si="20">E188*H188</f>
        <v>0</v>
      </c>
      <c r="J188" s="7">
        <f t="shared" ref="J188:J219" si="21">G188+I188</f>
        <v>0</v>
      </c>
      <c r="K188" s="6"/>
    </row>
    <row r="189" spans="1:11" customFormat="1" ht="33.75" x14ac:dyDescent="0.25">
      <c r="A189" s="5">
        <v>35</v>
      </c>
      <c r="B189" s="19" t="s">
        <v>219</v>
      </c>
      <c r="C189" s="19" t="s">
        <v>220</v>
      </c>
      <c r="D189" s="5" t="s">
        <v>3</v>
      </c>
      <c r="E189" s="24">
        <v>1</v>
      </c>
      <c r="F189" s="23"/>
      <c r="G189" s="7">
        <f t="shared" si="19"/>
        <v>0</v>
      </c>
      <c r="H189" s="23"/>
      <c r="I189" s="7">
        <f t="shared" si="20"/>
        <v>0</v>
      </c>
      <c r="J189" s="7">
        <f t="shared" si="21"/>
        <v>0</v>
      </c>
      <c r="K189" s="23"/>
    </row>
    <row r="190" spans="1:11" customFormat="1" ht="22.5" x14ac:dyDescent="0.25">
      <c r="A190" s="5">
        <v>36</v>
      </c>
      <c r="B190" s="19" t="s">
        <v>221</v>
      </c>
      <c r="C190" s="19" t="s">
        <v>222</v>
      </c>
      <c r="D190" s="5" t="s">
        <v>3</v>
      </c>
      <c r="E190" s="24">
        <v>4</v>
      </c>
      <c r="F190" s="23"/>
      <c r="G190" s="7">
        <f t="shared" si="19"/>
        <v>0</v>
      </c>
      <c r="H190" s="23"/>
      <c r="I190" s="7">
        <f t="shared" si="20"/>
        <v>0</v>
      </c>
      <c r="J190" s="7">
        <f t="shared" si="21"/>
        <v>0</v>
      </c>
      <c r="K190" s="23"/>
    </row>
    <row r="191" spans="1:11" customFormat="1" ht="15" x14ac:dyDescent="0.25">
      <c r="A191" s="5">
        <v>37</v>
      </c>
      <c r="B191" s="19" t="s">
        <v>224</v>
      </c>
      <c r="C191" s="19" t="s">
        <v>223</v>
      </c>
      <c r="D191" s="5" t="s">
        <v>3</v>
      </c>
      <c r="E191" s="24">
        <v>4</v>
      </c>
      <c r="F191" s="23"/>
      <c r="G191" s="7">
        <f t="shared" si="19"/>
        <v>0</v>
      </c>
      <c r="H191" s="23"/>
      <c r="I191" s="7">
        <f t="shared" si="20"/>
        <v>0</v>
      </c>
      <c r="J191" s="7">
        <f t="shared" si="21"/>
        <v>0</v>
      </c>
      <c r="K191" s="23"/>
    </row>
    <row r="192" spans="1:11" customFormat="1" ht="15" x14ac:dyDescent="0.25">
      <c r="A192" s="5">
        <v>38</v>
      </c>
      <c r="B192" s="8" t="s">
        <v>225</v>
      </c>
      <c r="C192" s="23"/>
      <c r="D192" s="23"/>
      <c r="E192" s="23"/>
      <c r="F192" s="23"/>
      <c r="G192" s="7">
        <f t="shared" si="19"/>
        <v>0</v>
      </c>
      <c r="H192" s="23"/>
      <c r="I192" s="7">
        <f t="shared" si="20"/>
        <v>0</v>
      </c>
      <c r="J192" s="7">
        <f t="shared" si="21"/>
        <v>0</v>
      </c>
      <c r="K192" s="23"/>
    </row>
    <row r="193" spans="1:11" customFormat="1" ht="15" x14ac:dyDescent="0.25">
      <c r="A193" s="5">
        <v>39</v>
      </c>
      <c r="B193" s="19" t="s">
        <v>226</v>
      </c>
      <c r="C193" s="27">
        <v>35262</v>
      </c>
      <c r="D193" s="5" t="s">
        <v>4</v>
      </c>
      <c r="E193" s="24">
        <v>26</v>
      </c>
      <c r="F193" s="23"/>
      <c r="G193" s="7">
        <f t="shared" si="19"/>
        <v>0</v>
      </c>
      <c r="H193" s="23"/>
      <c r="I193" s="7">
        <f t="shared" si="20"/>
        <v>0</v>
      </c>
      <c r="J193" s="7">
        <f t="shared" si="21"/>
        <v>0</v>
      </c>
      <c r="K193" s="23"/>
    </row>
    <row r="194" spans="1:11" customFormat="1" ht="15" x14ac:dyDescent="0.25">
      <c r="A194" s="5">
        <v>40</v>
      </c>
      <c r="B194" s="19" t="s">
        <v>227</v>
      </c>
      <c r="C194" s="27">
        <v>35522</v>
      </c>
      <c r="D194" s="5" t="s">
        <v>4</v>
      </c>
      <c r="E194" s="24">
        <v>26</v>
      </c>
      <c r="F194" s="23"/>
      <c r="G194" s="7">
        <f t="shared" si="19"/>
        <v>0</v>
      </c>
      <c r="H194" s="23"/>
      <c r="I194" s="7">
        <f t="shared" si="20"/>
        <v>0</v>
      </c>
      <c r="J194" s="7">
        <f t="shared" si="21"/>
        <v>0</v>
      </c>
      <c r="K194" s="23"/>
    </row>
    <row r="195" spans="1:11" customFormat="1" ht="15" x14ac:dyDescent="0.25">
      <c r="A195" s="5">
        <v>41</v>
      </c>
      <c r="B195" s="19" t="s">
        <v>228</v>
      </c>
      <c r="C195" s="25" t="s">
        <v>229</v>
      </c>
      <c r="D195" s="5" t="s">
        <v>3</v>
      </c>
      <c r="E195" s="24">
        <v>2</v>
      </c>
      <c r="F195" s="23"/>
      <c r="G195" s="7">
        <f t="shared" si="19"/>
        <v>0</v>
      </c>
      <c r="H195" s="23"/>
      <c r="I195" s="7">
        <f t="shared" si="20"/>
        <v>0</v>
      </c>
      <c r="J195" s="7">
        <f t="shared" si="21"/>
        <v>0</v>
      </c>
      <c r="K195" s="23"/>
    </row>
    <row r="196" spans="1:11" customFormat="1" ht="15" x14ac:dyDescent="0.25">
      <c r="A196" s="5">
        <v>42</v>
      </c>
      <c r="B196" s="19" t="s">
        <v>230</v>
      </c>
      <c r="C196" s="25" t="s">
        <v>231</v>
      </c>
      <c r="D196" s="5" t="s">
        <v>3</v>
      </c>
      <c r="E196" s="24">
        <v>2</v>
      </c>
      <c r="F196" s="23"/>
      <c r="G196" s="7">
        <f t="shared" si="19"/>
        <v>0</v>
      </c>
      <c r="H196" s="23"/>
      <c r="I196" s="7">
        <f t="shared" si="20"/>
        <v>0</v>
      </c>
      <c r="J196" s="7">
        <f t="shared" si="21"/>
        <v>0</v>
      </c>
      <c r="K196" s="23"/>
    </row>
    <row r="197" spans="1:11" customFormat="1" ht="15" x14ac:dyDescent="0.25">
      <c r="A197" s="5">
        <v>43</v>
      </c>
      <c r="B197" s="19" t="s">
        <v>232</v>
      </c>
      <c r="C197" s="25" t="s">
        <v>233</v>
      </c>
      <c r="D197" s="5" t="s">
        <v>3</v>
      </c>
      <c r="E197" s="24">
        <v>2</v>
      </c>
      <c r="F197" s="23"/>
      <c r="G197" s="7">
        <f t="shared" si="19"/>
        <v>0</v>
      </c>
      <c r="H197" s="23"/>
      <c r="I197" s="7">
        <f t="shared" si="20"/>
        <v>0</v>
      </c>
      <c r="J197" s="7">
        <f t="shared" si="21"/>
        <v>0</v>
      </c>
      <c r="K197" s="23"/>
    </row>
    <row r="198" spans="1:11" customFormat="1" ht="15" x14ac:dyDescent="0.25">
      <c r="A198" s="5">
        <v>44</v>
      </c>
      <c r="B198" s="19" t="s">
        <v>234</v>
      </c>
      <c r="C198" s="25" t="s">
        <v>235</v>
      </c>
      <c r="D198" s="5" t="s">
        <v>3</v>
      </c>
      <c r="E198" s="24">
        <v>2</v>
      </c>
      <c r="F198" s="23"/>
      <c r="G198" s="7">
        <f t="shared" si="19"/>
        <v>0</v>
      </c>
      <c r="H198" s="23"/>
      <c r="I198" s="7">
        <f t="shared" si="20"/>
        <v>0</v>
      </c>
      <c r="J198" s="7">
        <f t="shared" si="21"/>
        <v>0</v>
      </c>
      <c r="K198" s="23"/>
    </row>
    <row r="199" spans="1:11" customFormat="1" ht="15" x14ac:dyDescent="0.25">
      <c r="A199" s="5">
        <v>45</v>
      </c>
      <c r="B199" s="19" t="s">
        <v>236</v>
      </c>
      <c r="C199" s="25" t="s">
        <v>237</v>
      </c>
      <c r="D199" s="5" t="s">
        <v>3</v>
      </c>
      <c r="E199" s="24">
        <v>4</v>
      </c>
      <c r="F199" s="23"/>
      <c r="G199" s="7">
        <f t="shared" si="19"/>
        <v>0</v>
      </c>
      <c r="H199" s="23"/>
      <c r="I199" s="7">
        <f t="shared" si="20"/>
        <v>0</v>
      </c>
      <c r="J199" s="7">
        <f t="shared" si="21"/>
        <v>0</v>
      </c>
      <c r="K199" s="23"/>
    </row>
    <row r="200" spans="1:11" customFormat="1" ht="15" x14ac:dyDescent="0.25">
      <c r="A200" s="5">
        <v>46</v>
      </c>
      <c r="B200" s="19" t="s">
        <v>238</v>
      </c>
      <c r="C200" s="25" t="s">
        <v>239</v>
      </c>
      <c r="D200" s="5" t="s">
        <v>3</v>
      </c>
      <c r="E200" s="24">
        <v>4</v>
      </c>
      <c r="F200" s="23"/>
      <c r="G200" s="7">
        <f t="shared" si="19"/>
        <v>0</v>
      </c>
      <c r="H200" s="23"/>
      <c r="I200" s="7">
        <f t="shared" si="20"/>
        <v>0</v>
      </c>
      <c r="J200" s="7">
        <f t="shared" si="21"/>
        <v>0</v>
      </c>
      <c r="K200" s="23"/>
    </row>
    <row r="201" spans="1:11" customFormat="1" ht="22.5" x14ac:dyDescent="0.25">
      <c r="A201" s="5">
        <v>47</v>
      </c>
      <c r="B201" s="19" t="s">
        <v>240</v>
      </c>
      <c r="C201" s="25"/>
      <c r="D201" s="5" t="s">
        <v>4</v>
      </c>
      <c r="E201" s="24">
        <v>2</v>
      </c>
      <c r="F201" s="23"/>
      <c r="G201" s="7">
        <f t="shared" si="19"/>
        <v>0</v>
      </c>
      <c r="H201" s="23"/>
      <c r="I201" s="7">
        <f t="shared" si="20"/>
        <v>0</v>
      </c>
      <c r="J201" s="7">
        <f t="shared" si="21"/>
        <v>0</v>
      </c>
      <c r="K201" s="23"/>
    </row>
    <row r="202" spans="1:11" customFormat="1" ht="15" x14ac:dyDescent="0.25">
      <c r="A202" s="5">
        <v>48</v>
      </c>
      <c r="B202" s="19" t="s">
        <v>241</v>
      </c>
      <c r="C202" s="25" t="s">
        <v>242</v>
      </c>
      <c r="D202" s="5" t="s">
        <v>3</v>
      </c>
      <c r="E202" s="24">
        <v>16</v>
      </c>
      <c r="F202" s="23"/>
      <c r="G202" s="7">
        <f t="shared" si="19"/>
        <v>0</v>
      </c>
      <c r="H202" s="23"/>
      <c r="I202" s="7">
        <f t="shared" si="20"/>
        <v>0</v>
      </c>
      <c r="J202" s="7">
        <f t="shared" si="21"/>
        <v>0</v>
      </c>
      <c r="K202" s="23"/>
    </row>
    <row r="203" spans="1:11" customFormat="1" ht="15" x14ac:dyDescent="0.25">
      <c r="A203" s="5">
        <v>49</v>
      </c>
      <c r="B203" s="8" t="s">
        <v>243</v>
      </c>
      <c r="C203" s="25"/>
      <c r="D203" s="5"/>
      <c r="E203" s="24"/>
      <c r="F203" s="23"/>
      <c r="G203" s="7">
        <f t="shared" si="19"/>
        <v>0</v>
      </c>
      <c r="H203" s="23"/>
      <c r="I203" s="7">
        <f t="shared" si="20"/>
        <v>0</v>
      </c>
      <c r="J203" s="7">
        <f t="shared" si="21"/>
        <v>0</v>
      </c>
      <c r="K203" s="23"/>
    </row>
    <row r="204" spans="1:11" customFormat="1" ht="15" x14ac:dyDescent="0.25">
      <c r="A204" s="5">
        <v>50</v>
      </c>
      <c r="B204" s="19" t="s">
        <v>298</v>
      </c>
      <c r="C204" s="27"/>
      <c r="D204" s="5" t="s">
        <v>244</v>
      </c>
      <c r="E204" s="24">
        <v>2</v>
      </c>
      <c r="F204" s="23"/>
      <c r="G204" s="7">
        <f t="shared" si="19"/>
        <v>0</v>
      </c>
      <c r="H204" s="23"/>
      <c r="I204" s="7">
        <f t="shared" si="20"/>
        <v>0</v>
      </c>
      <c r="J204" s="7">
        <f t="shared" si="21"/>
        <v>0</v>
      </c>
      <c r="K204" s="23"/>
    </row>
    <row r="205" spans="1:11" customFormat="1" ht="15" x14ac:dyDescent="0.25">
      <c r="A205" s="5">
        <v>51</v>
      </c>
      <c r="B205" s="11" t="s">
        <v>253</v>
      </c>
      <c r="C205" s="23"/>
      <c r="D205" s="23"/>
      <c r="E205" s="23"/>
      <c r="F205" s="23"/>
      <c r="G205" s="26">
        <f>SUM(G156:G203)</f>
        <v>0</v>
      </c>
      <c r="H205" s="23"/>
      <c r="I205" s="26">
        <f>SUM(I156:I203)</f>
        <v>0</v>
      </c>
      <c r="J205" s="26">
        <f>SUM(J156:J203)</f>
        <v>0</v>
      </c>
      <c r="K205" s="23"/>
    </row>
    <row r="206" spans="1:11" customFormat="1" ht="15" x14ac:dyDescent="0.25">
      <c r="A206" s="29" t="s">
        <v>7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</row>
  </sheetData>
  <mergeCells count="9">
    <mergeCell ref="A151:K151"/>
    <mergeCell ref="A152:K152"/>
    <mergeCell ref="A153:K153"/>
    <mergeCell ref="A206:K206"/>
    <mergeCell ref="A1:K1"/>
    <mergeCell ref="A2:K2"/>
    <mergeCell ref="A54:K54"/>
    <mergeCell ref="A55:K55"/>
    <mergeCell ref="A56:K56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Яковец</dc:creator>
  <cp:lastModifiedBy>Лумпов Илья Александрович</cp:lastModifiedBy>
  <cp:lastPrinted>2024-08-19T08:13:45Z</cp:lastPrinted>
  <dcterms:created xsi:type="dcterms:W3CDTF">2024-07-02T08:00:31Z</dcterms:created>
  <dcterms:modified xsi:type="dcterms:W3CDTF">2024-09-06T15:31:22Z</dcterms:modified>
</cp:coreProperties>
</file>