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Краснодар OZ\13. Парные Доп объем\2. Тендерный пакет\2. Формы для заполнения\"/>
    </mc:Choice>
  </mc:AlternateContent>
  <xr:revisionPtr revIDLastSave="0" documentId="8_{2BA1A8A1-7C63-43E7-BB5B-316FA1AFD998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!'!$A$7:$J$90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16" l="1"/>
  <c r="A97" i="16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96" i="16"/>
  <c r="H90" i="16" l="1"/>
  <c r="H18" i="16"/>
  <c r="H89" i="16"/>
  <c r="H88" i="16"/>
  <c r="H87" i="16"/>
  <c r="H85" i="16"/>
  <c r="H84" i="16"/>
  <c r="H83" i="16"/>
  <c r="H82" i="16"/>
  <c r="H81" i="16"/>
  <c r="H80" i="16"/>
  <c r="H78" i="16"/>
  <c r="H77" i="16"/>
  <c r="H76" i="16"/>
  <c r="H75" i="16"/>
  <c r="H74" i="16"/>
  <c r="H73" i="16"/>
  <c r="H72" i="16"/>
  <c r="H71" i="16"/>
  <c r="H69" i="16"/>
  <c r="H68" i="16"/>
  <c r="H67" i="16"/>
  <c r="H65" i="16"/>
  <c r="H64" i="16"/>
  <c r="H63" i="16"/>
  <c r="H62" i="16"/>
  <c r="H61" i="16"/>
  <c r="H60" i="16"/>
  <c r="H59" i="16"/>
  <c r="H57" i="16"/>
  <c r="H56" i="16"/>
  <c r="H55" i="16"/>
  <c r="H54" i="16"/>
  <c r="H53" i="16"/>
  <c r="H52" i="16"/>
  <c r="H51" i="16"/>
  <c r="H50" i="16"/>
  <c r="H48" i="16"/>
  <c r="H47" i="16"/>
  <c r="H46" i="16"/>
  <c r="H45" i="16"/>
  <c r="H44" i="16"/>
  <c r="H43" i="16"/>
  <c r="H42" i="16"/>
  <c r="H41" i="16"/>
  <c r="H39" i="16"/>
  <c r="H38" i="16"/>
  <c r="H37" i="16"/>
  <c r="H36" i="16"/>
  <c r="H35" i="16"/>
  <c r="H34" i="16"/>
  <c r="H33" i="16"/>
  <c r="H32" i="16"/>
  <c r="H31" i="16"/>
  <c r="H29" i="16"/>
  <c r="H28" i="16"/>
  <c r="H27" i="16"/>
  <c r="H26" i="16"/>
  <c r="H25" i="16"/>
  <c r="H24" i="16"/>
  <c r="H23" i="16"/>
  <c r="H22" i="16"/>
  <c r="H21" i="16"/>
  <c r="H17" i="16"/>
  <c r="H16" i="16"/>
  <c r="H15" i="16"/>
  <c r="H14" i="16"/>
  <c r="H13" i="16"/>
  <c r="H12" i="16"/>
  <c r="H11" i="16"/>
  <c r="H10" i="16"/>
  <c r="H9" i="16"/>
  <c r="E74" i="16"/>
  <c r="E73" i="16"/>
  <c r="E72" i="16"/>
  <c r="E71" i="16"/>
  <c r="E69" i="16"/>
  <c r="E68" i="16"/>
  <c r="E67" i="16"/>
  <c r="E65" i="16"/>
  <c r="E64" i="16"/>
  <c r="E63" i="16"/>
  <c r="E62" i="16"/>
  <c r="E61" i="16"/>
  <c r="E60" i="16"/>
  <c r="E59" i="16"/>
  <c r="E57" i="16"/>
  <c r="E56" i="16"/>
  <c r="E55" i="16"/>
  <c r="E54" i="16"/>
  <c r="E53" i="16"/>
  <c r="E52" i="16"/>
  <c r="E51" i="16"/>
  <c r="E50" i="16"/>
  <c r="E48" i="16"/>
  <c r="E47" i="16"/>
  <c r="E46" i="16"/>
  <c r="E45" i="16"/>
  <c r="E44" i="16"/>
  <c r="E43" i="16"/>
  <c r="E42" i="16"/>
  <c r="E41" i="16"/>
  <c r="E39" i="16"/>
  <c r="E38" i="16"/>
  <c r="E37" i="16"/>
  <c r="E36" i="16"/>
  <c r="E88" i="16"/>
  <c r="E89" i="16"/>
  <c r="E87" i="16"/>
  <c r="E85" i="16"/>
  <c r="E84" i="16"/>
  <c r="E83" i="16"/>
  <c r="E82" i="16"/>
  <c r="E81" i="16"/>
  <c r="E80" i="16"/>
  <c r="E78" i="16"/>
  <c r="E77" i="16"/>
  <c r="E76" i="16"/>
  <c r="E75" i="16"/>
  <c r="E35" i="16"/>
  <c r="E34" i="16"/>
  <c r="E33" i="16"/>
  <c r="E32" i="16"/>
  <c r="E31" i="16"/>
  <c r="E29" i="16"/>
  <c r="E28" i="16"/>
  <c r="E27" i="16"/>
  <c r="E26" i="16"/>
  <c r="E25" i="16"/>
  <c r="E24" i="16"/>
  <c r="E23" i="16"/>
  <c r="E22" i="16"/>
  <c r="E17" i="16"/>
  <c r="E16" i="16"/>
  <c r="E15" i="16"/>
  <c r="E14" i="16"/>
  <c r="E13" i="16"/>
  <c r="E12" i="16"/>
  <c r="E11" i="16"/>
  <c r="E10" i="16"/>
  <c r="E9" i="16" l="1"/>
  <c r="E21" i="16" l="1"/>
</calcChain>
</file>

<file path=xl/sharedStrings.xml><?xml version="1.0" encoding="utf-8"?>
<sst xmlns="http://schemas.openxmlformats.org/spreadsheetml/2006/main" count="282" uniqueCount="192">
  <si>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</si>
  <si>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</si>
  <si>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</si>
  <si>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</si>
  <si>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</si>
  <si>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</si>
  <si>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</si>
  <si>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</si>
  <si>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</si>
  <si>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</si>
  <si>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</si>
  <si>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</si>
  <si>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</si>
  <si>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</si>
  <si>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</si>
  <si>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</si>
  <si>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</si>
  <si>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</si>
  <si>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</si>
  <si>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</si>
  <si>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</si>
  <si>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</si>
  <si>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</si>
  <si>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</si>
  <si>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1.5</t>
  </si>
  <si>
    <t>1.6</t>
  </si>
  <si>
    <t>1.7</t>
  </si>
  <si>
    <t>1.8</t>
  </si>
  <si>
    <t>1.9</t>
  </si>
  <si>
    <t>м2</t>
  </si>
  <si>
    <t>шт</t>
  </si>
  <si>
    <t>Комплекс строительно-монтажных работ по устройству парных на обьекте: «ГОРОДСКОЙ КУРОРТ КРАСНОДАР», включающий в себя открытую зону, детскую зону с водными аттракционами, зону spa&amp;wellness, фитнеса и зону кафе» по адресу: Краснодарский край, г. Краснодар, Карасунский внутригородской округ, ул. Крылатcкая, 2, в Торговом центре «OZ МОЛЛ».</t>
  </si>
  <si>
    <t>Соляная градильня пом.69</t>
  </si>
  <si>
    <t xml:space="preserve">комплект </t>
  </si>
  <si>
    <t>Устройство микроклимата соляных пещер Витасоль для помещений до 150 м3</t>
  </si>
  <si>
    <t xml:space="preserve">Инфракрасный излучатель Harvia Basic SACP2303Р </t>
  </si>
  <si>
    <t>Монтаж галогенератора, пуско-наладочные
работы</t>
  </si>
  <si>
    <t xml:space="preserve">Доставка </t>
  </si>
  <si>
    <t>Монтажные работы электротехнического оборудования соляной комнаты</t>
  </si>
  <si>
    <t>Колонна из Гималайской соли с подсветкой (600х3000мм) и установкой</t>
  </si>
  <si>
    <t>Стены из многослойного соляного покрытия, визуально покрытие белого цвета, фактурное «соляная шуба», толщина
нанесения покрытияне менее 10 мм</t>
  </si>
  <si>
    <t>Потолок комбинированный (каркас из гипсокартона влагостойкого с нанесенением соляного фактурного покрытия «соляная шуба», натяжной потолок с фотопечатью)</t>
  </si>
  <si>
    <t>Ромб декоративный настенный из Гималайской соли с подсветкой и
установкой</t>
  </si>
  <si>
    <t>комплекс</t>
  </si>
  <si>
    <t>Хаммам пом. 52</t>
  </si>
  <si>
    <t>ИТОГО по разделу: Хаммам пом. 52</t>
  </si>
  <si>
    <t>Закладные элементы</t>
  </si>
  <si>
    <t>Парогенератор 24квт "Grandis" + осмос</t>
  </si>
  <si>
    <t>Переливная решетка</t>
  </si>
  <si>
    <t xml:space="preserve">Угловой элемент </t>
  </si>
  <si>
    <t>Анемостат нерж. Ду100</t>
  </si>
  <si>
    <t>Каплеуловитель</t>
  </si>
  <si>
    <t xml:space="preserve">Дверь  с витражем  </t>
  </si>
  <si>
    <t xml:space="preserve">Курна круглая </t>
  </si>
  <si>
    <t xml:space="preserve">Смеситель настенный однорычажный </t>
  </si>
  <si>
    <t xml:space="preserve">Дозирующий насос </t>
  </si>
  <si>
    <t xml:space="preserve">Сидения </t>
  </si>
  <si>
    <t xml:space="preserve">Руспанель </t>
  </si>
  <si>
    <t xml:space="preserve">Грунтовка </t>
  </si>
  <si>
    <t>кг</t>
  </si>
  <si>
    <t xml:space="preserve">Штукатурка из ц.п. раствора </t>
  </si>
  <si>
    <t xml:space="preserve">Гидроизоляция с арм. Стеклотканевой сеткой </t>
  </si>
  <si>
    <t>Клей плиточный</t>
  </si>
  <si>
    <t xml:space="preserve">Латексная добавка в клей </t>
  </si>
  <si>
    <t xml:space="preserve">Керамогранит </t>
  </si>
  <si>
    <t xml:space="preserve">Мозаика мраморная </t>
  </si>
  <si>
    <t xml:space="preserve">Затирка плиточная (эпоксидная) </t>
  </si>
  <si>
    <t xml:space="preserve">Отделка пола </t>
  </si>
  <si>
    <t>Профиль маячковый  (10мм)</t>
  </si>
  <si>
    <t xml:space="preserve">Клей плиточный </t>
  </si>
  <si>
    <t xml:space="preserve">Отделка стен хаммама </t>
  </si>
  <si>
    <t xml:space="preserve">Финишное выравнивание </t>
  </si>
  <si>
    <t>Руспанель 2500х600х50</t>
  </si>
  <si>
    <t xml:space="preserve">Купол хаммама </t>
  </si>
  <si>
    <t>Руспанель  купол</t>
  </si>
  <si>
    <t xml:space="preserve">Система теплого пола </t>
  </si>
  <si>
    <t xml:space="preserve">Труба из сшитого полипропилена </t>
  </si>
  <si>
    <t>72</t>
  </si>
  <si>
    <t xml:space="preserve">Шкаф коллекторный  приставной </t>
  </si>
  <si>
    <t>1</t>
  </si>
  <si>
    <t>Распределительный коллектор на 4-ре контура , с расходомерами HKV-D HA</t>
  </si>
  <si>
    <t>Труба PN 20 20x3,4 FV-Plast</t>
  </si>
  <si>
    <t>м.п</t>
  </si>
  <si>
    <t>35</t>
  </si>
  <si>
    <t>Угол 90 полипропилен d-20</t>
  </si>
  <si>
    <t>12</t>
  </si>
  <si>
    <t>Воздуховод пластиковый Ду100</t>
  </si>
  <si>
    <t>7</t>
  </si>
  <si>
    <t>Паропровод -гофр.нерж. Ду40</t>
  </si>
  <si>
    <t>2</t>
  </si>
  <si>
    <t>Кран n/n d-20</t>
  </si>
  <si>
    <t>Труба ПВХ d-40</t>
  </si>
  <si>
    <t>Угол 90 ПВХ d-40</t>
  </si>
  <si>
    <t>3</t>
  </si>
  <si>
    <t>Труба  ПВХ d-50</t>
  </si>
  <si>
    <t xml:space="preserve">Освещение </t>
  </si>
  <si>
    <t>Светильник Cariitti TL100</t>
  </si>
  <si>
    <t>4</t>
  </si>
  <si>
    <t>Лента диодная белый свет 2700Л</t>
  </si>
  <si>
    <t>23</t>
  </si>
  <si>
    <t xml:space="preserve">Универсальный приемник для лент </t>
  </si>
  <si>
    <t>25</t>
  </si>
  <si>
    <t>Блок питания 400W</t>
  </si>
  <si>
    <t>Звездное небо  300</t>
  </si>
  <si>
    <t>ПНР</t>
  </si>
  <si>
    <t>Монтаж</t>
  </si>
  <si>
    <t xml:space="preserve">Пуско наладочные работы </t>
  </si>
  <si>
    <t>2.1.1</t>
  </si>
  <si>
    <t>2.1.2</t>
  </si>
  <si>
    <t>2.1.5</t>
  </si>
  <si>
    <t>2.1.3</t>
  </si>
  <si>
    <t>2.1.4</t>
  </si>
  <si>
    <t>2.1.6</t>
  </si>
  <si>
    <t>2.1.7</t>
  </si>
  <si>
    <t>2.1.8</t>
  </si>
  <si>
    <t>2.1.9</t>
  </si>
  <si>
    <t>2.2.1</t>
  </si>
  <si>
    <t>2.2.2</t>
  </si>
  <si>
    <t>2.2.5</t>
  </si>
  <si>
    <t>2.2.7</t>
  </si>
  <si>
    <t>2.2.6</t>
  </si>
  <si>
    <t>2.2.9</t>
  </si>
  <si>
    <t>2.2.3</t>
  </si>
  <si>
    <t>2.2.4</t>
  </si>
  <si>
    <t>2.2.8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</si>
  <si>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</si>
  <si>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</si>
  <si>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</si>
  <si>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</si>
  <si>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</si>
  <si>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</si>
  <si>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</si>
  <si>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</si>
  <si>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</si>
  <si>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</si>
  <si>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</si>
  <si>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</si>
  <si>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</si>
  <si>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</si>
  <si>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</si>
  <si>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</si>
  <si>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2.5.1</t>
  </si>
  <si>
    <t>2.5.2</t>
  </si>
  <si>
    <t>2.5.3</t>
  </si>
  <si>
    <t>2.5.4</t>
  </si>
  <si>
    <t>2.5.5</t>
  </si>
  <si>
    <t>2.5.6</t>
  </si>
  <si>
    <t>2.5.7</t>
  </si>
  <si>
    <t>2.6.1</t>
  </si>
  <si>
    <t>2.6.2</t>
  </si>
  <si>
    <t>2.6.3</t>
  </si>
  <si>
    <t>2.7.1</t>
  </si>
  <si>
    <t>2.7.2</t>
  </si>
  <si>
    <t>2.7.3</t>
  </si>
  <si>
    <t>2.7.4</t>
  </si>
  <si>
    <t>2.7.5</t>
  </si>
  <si>
    <t>2.7.6</t>
  </si>
  <si>
    <t>2.7.7</t>
  </si>
  <si>
    <t>2.7.8</t>
  </si>
  <si>
    <t xml:space="preserve">Инженерные системы </t>
  </si>
  <si>
    <t>2.8.1</t>
  </si>
  <si>
    <t>2.8.2</t>
  </si>
  <si>
    <t>2.8.3</t>
  </si>
  <si>
    <t>2.8.4</t>
  </si>
  <si>
    <t>2.8.5</t>
  </si>
  <si>
    <t>2.8.6</t>
  </si>
  <si>
    <t>2.9.1</t>
  </si>
  <si>
    <t>2.9.2</t>
  </si>
  <si>
    <t>2.9.3</t>
  </si>
  <si>
    <t xml:space="preserve">Стяжка из ц.п. раствора , армированная сварной сеткой </t>
  </si>
  <si>
    <t xml:space="preserve">Комплект электроматериалов (трансформатор, кабель, провода, короба, комплектующие) </t>
  </si>
  <si>
    <t>ИТОГО по разделу: Соляная градильня пом. 69</t>
  </si>
  <si>
    <r>
      <rPr>
        <i/>
        <sz val="11"/>
        <color rgb="FFC00000"/>
        <rFont val="Times New Roman"/>
        <family val="1"/>
        <charset val="204"/>
      </rPr>
      <t>(Наименование организации, ИНН ___________</t>
    </r>
    <r>
      <rPr>
        <sz val="11"/>
        <color theme="1"/>
        <rFont val="Times New Roman"/>
        <family val="1"/>
        <charset val="204"/>
      </rPr>
      <t>, изучило тендерный пакет и сообщает о готовности выполнить работы на следующих условиях:</t>
    </r>
  </si>
  <si>
    <t>Итого, руб с НДС</t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</si>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</sst>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72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1" xfId="3" quotePrefix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0" fontId="9" fillId="0" borderId="4" xfId="1" applyFont="1" applyBorder="1"/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13" fillId="4" borderId="1" xfId="1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9" fillId="6" borderId="1" xfId="1" applyFont="1" applyFill="1" applyBorder="1"/>
    <xf numFmtId="0" fontId="16" fillId="6" borderId="2" xfId="1" applyFont="1" applyFill="1" applyBorder="1" applyAlignment="1">
      <alignment horizontal="right"/>
    </xf>
    <xf numFmtId="0" fontId="16" fillId="6" borderId="5" xfId="1" applyFont="1" applyFill="1" applyBorder="1" applyAlignment="1">
      <alignment horizontal="right"/>
    </xf>
    <xf numFmtId="0" fontId="16" fillId="6" borderId="3" xfId="1" applyFont="1" applyFill="1" applyBorder="1" applyAlignment="1">
      <alignment horizontal="right"/>
    </xf>
    <xf numFmtId="4" fontId="16" fillId="6" borderId="1" xfId="1" applyNumberFormat="1" applyFont="1" applyFill="1" applyBorder="1"/>
    <xf numFmtId="0" fontId="17" fillId="7" borderId="4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8" borderId="3" xfId="0" applyFont="1" applyFill="1" applyBorder="1" applyAlignment="1">
      <alignment wrapText="1"/>
    </xf>
  </cellXfs>
  <cellStyles count="6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J112"/>
  <sheetViews>
    <sheetView tabSelected="1" zoomScale="60" zoomScaleNormal="60" workbookViewId="0">
      <pane ySplit="7" topLeftCell="A8" activePane="bottomLeft" state="frozen"/>
      <selection pane="bottomLeft" activeCell="H92" sqref="H92"/>
    </sheetView>
  </sheetViews>
  <sheetFormatPr defaultColWidth="10.33203125" defaultRowHeight="14.4" outlineLevelRow="1" x14ac:dyDescent="0.3"/>
  <cols>
    <col min="1" max="1" width="10.33203125" style="18" bestFit="1"/>
    <col min="2" max="2" width="126.6640625" style="18" bestFit="1" customWidth="1"/>
    <col min="3" max="3" width="10.6640625" style="20" customWidth="1"/>
    <col min="4" max="4" width="14.6640625" style="36" bestFit="1" customWidth="1"/>
    <col min="5" max="5" width="23.33203125" style="18" bestFit="1" customWidth="1"/>
    <col min="6" max="6" width="13.77734375" style="18" customWidth="1"/>
    <col min="7" max="7" width="16.44140625" style="18" customWidth="1"/>
    <col min="8" max="8" width="16.6640625" style="18" bestFit="1" customWidth="1"/>
    <col min="9" max="9" width="44.44140625" style="18" bestFit="1" customWidth="1"/>
    <col min="10" max="10" width="29.109375" style="18" customWidth="1"/>
    <col min="11" max="16384" width="10.33203125" style="18"/>
  </cols>
  <sheetData>
    <row r="1" spans="1:10" ht="36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spans="1:10" s="23" customFormat="1" ht="48.6" customHeight="1" x14ac:dyDescent="0.3">
      <c r="A2" s="55" t="s">
        <v>31</v>
      </c>
      <c r="B2" s="55"/>
      <c r="C2" s="55"/>
      <c r="D2" s="55"/>
      <c r="E2" s="55"/>
      <c r="F2" s="55"/>
      <c r="G2" s="55"/>
      <c r="H2" s="55"/>
      <c r="I2" s="55"/>
    </row>
    <row r="3" spans="1:10" x14ac:dyDescent="0.3">
      <c r="A3" s="61" t="s">
        <v>172</v>
      </c>
      <c r="B3" s="61"/>
      <c r="C3" s="61"/>
      <c r="D3" s="61"/>
      <c r="E3" s="61"/>
      <c r="F3" s="19"/>
      <c r="G3" s="19"/>
      <c r="H3" s="19"/>
      <c r="I3" s="19"/>
    </row>
    <row r="4" spans="1:10" ht="29.25" customHeight="1" x14ac:dyDescent="0.3">
      <c r="A4" s="56" t="s">
        <v>1</v>
      </c>
      <c r="B4" s="56" t="s">
        <v>2</v>
      </c>
      <c r="C4" s="57" t="s">
        <v>3</v>
      </c>
      <c r="D4" s="58" t="s">
        <v>4</v>
      </c>
      <c r="E4" s="58" t="s">
        <v>5</v>
      </c>
      <c r="F4" s="59" t="s">
        <v>6</v>
      </c>
      <c r="G4" s="60"/>
      <c r="H4" s="58" t="s">
        <v>7</v>
      </c>
      <c r="I4" s="56" t="s">
        <v>8</v>
      </c>
    </row>
    <row r="5" spans="1:10" ht="21" customHeight="1" x14ac:dyDescent="0.3">
      <c r="A5" s="56"/>
      <c r="B5" s="56"/>
      <c r="C5" s="57"/>
      <c r="D5" s="58"/>
      <c r="E5" s="58"/>
      <c r="F5" s="1" t="s">
        <v>9</v>
      </c>
      <c r="G5" s="1" t="s">
        <v>10</v>
      </c>
      <c r="H5" s="58"/>
      <c r="I5" s="56"/>
    </row>
    <row r="6" spans="1:10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10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10" s="24" customFormat="1" x14ac:dyDescent="0.3">
      <c r="A8" s="37">
        <v>1</v>
      </c>
      <c r="B8" s="38" t="s">
        <v>32</v>
      </c>
      <c r="C8" s="37"/>
      <c r="D8" s="39"/>
      <c r="E8" s="39"/>
      <c r="F8" s="39"/>
      <c r="G8" s="39"/>
      <c r="H8" s="39"/>
      <c r="I8" s="40"/>
      <c r="J8" s="18"/>
    </row>
    <row r="9" spans="1:10" ht="15.6" outlineLevel="1" x14ac:dyDescent="0.3">
      <c r="A9" s="25" t="s">
        <v>11</v>
      </c>
      <c r="B9" s="41" t="s">
        <v>39</v>
      </c>
      <c r="C9" s="22" t="s">
        <v>30</v>
      </c>
      <c r="D9" s="21">
        <v>9</v>
      </c>
      <c r="E9" s="42">
        <f>F9+G9</f>
        <v>0</v>
      </c>
      <c r="F9" s="43"/>
      <c r="G9" s="43"/>
      <c r="H9" s="44">
        <f>E9*D9</f>
        <v>0</v>
      </c>
      <c r="I9" s="45"/>
    </row>
    <row r="10" spans="1:10" ht="31.2" outlineLevel="1" x14ac:dyDescent="0.3">
      <c r="A10" s="25" t="s">
        <v>12</v>
      </c>
      <c r="B10" s="41" t="s">
        <v>40</v>
      </c>
      <c r="C10" s="22" t="s">
        <v>29</v>
      </c>
      <c r="D10" s="21">
        <v>63</v>
      </c>
      <c r="E10" s="42">
        <f t="shared" ref="E10:E17" si="0">F10+G10</f>
        <v>0</v>
      </c>
      <c r="F10" s="43"/>
      <c r="G10" s="43"/>
      <c r="H10" s="44">
        <f t="shared" ref="H10:H17" si="1">E10*D10</f>
        <v>0</v>
      </c>
      <c r="I10" s="45"/>
    </row>
    <row r="11" spans="1:10" ht="31.2" outlineLevel="1" x14ac:dyDescent="0.3">
      <c r="A11" s="25" t="s">
        <v>13</v>
      </c>
      <c r="B11" s="41" t="s">
        <v>41</v>
      </c>
      <c r="C11" s="22" t="s">
        <v>33</v>
      </c>
      <c r="D11" s="21">
        <v>3.8</v>
      </c>
      <c r="E11" s="42">
        <f t="shared" si="0"/>
        <v>0</v>
      </c>
      <c r="F11" s="43"/>
      <c r="G11" s="43"/>
      <c r="H11" s="44">
        <f t="shared" si="1"/>
        <v>0</v>
      </c>
      <c r="I11" s="45"/>
    </row>
    <row r="12" spans="1:10" ht="31.2" outlineLevel="1" x14ac:dyDescent="0.3">
      <c r="A12" s="25" t="s">
        <v>14</v>
      </c>
      <c r="B12" s="41" t="s">
        <v>42</v>
      </c>
      <c r="C12" s="22" t="s">
        <v>30</v>
      </c>
      <c r="D12" s="21">
        <v>2</v>
      </c>
      <c r="E12" s="42">
        <f t="shared" si="0"/>
        <v>0</v>
      </c>
      <c r="F12" s="43"/>
      <c r="G12" s="43"/>
      <c r="H12" s="44">
        <f t="shared" si="1"/>
        <v>0</v>
      </c>
      <c r="I12" s="45"/>
    </row>
    <row r="13" spans="1:10" ht="15.6" outlineLevel="1" x14ac:dyDescent="0.3">
      <c r="A13" s="25" t="s">
        <v>24</v>
      </c>
      <c r="B13" s="41" t="s">
        <v>34</v>
      </c>
      <c r="C13" s="22" t="s">
        <v>43</v>
      </c>
      <c r="D13" s="21">
        <v>1</v>
      </c>
      <c r="E13" s="42">
        <f t="shared" si="0"/>
        <v>0</v>
      </c>
      <c r="F13" s="43"/>
      <c r="G13" s="43"/>
      <c r="H13" s="44">
        <f t="shared" si="1"/>
        <v>0</v>
      </c>
      <c r="I13" s="45"/>
    </row>
    <row r="14" spans="1:10" ht="15.6" outlineLevel="1" x14ac:dyDescent="0.3">
      <c r="A14" s="25" t="s">
        <v>25</v>
      </c>
      <c r="B14" s="41" t="s">
        <v>35</v>
      </c>
      <c r="C14" s="22" t="s">
        <v>30</v>
      </c>
      <c r="D14" s="21">
        <v>4</v>
      </c>
      <c r="E14" s="42">
        <f t="shared" si="0"/>
        <v>0</v>
      </c>
      <c r="F14" s="43"/>
      <c r="G14" s="43"/>
      <c r="H14" s="44">
        <f t="shared" si="1"/>
        <v>0</v>
      </c>
      <c r="I14" s="45"/>
    </row>
    <row r="15" spans="1:10" ht="31.2" outlineLevel="1" x14ac:dyDescent="0.3">
      <c r="A15" s="25" t="s">
        <v>26</v>
      </c>
      <c r="B15" s="41" t="s">
        <v>36</v>
      </c>
      <c r="C15" s="22" t="s">
        <v>43</v>
      </c>
      <c r="D15" s="21">
        <v>1</v>
      </c>
      <c r="E15" s="42">
        <f t="shared" si="0"/>
        <v>0</v>
      </c>
      <c r="F15" s="43"/>
      <c r="G15" s="43"/>
      <c r="H15" s="44">
        <f t="shared" si="1"/>
        <v>0</v>
      </c>
      <c r="I15" s="45"/>
    </row>
    <row r="16" spans="1:10" ht="15.6" outlineLevel="1" x14ac:dyDescent="0.3">
      <c r="A16" s="25" t="s">
        <v>27</v>
      </c>
      <c r="B16" s="41" t="s">
        <v>37</v>
      </c>
      <c r="C16" s="22" t="s">
        <v>43</v>
      </c>
      <c r="D16" s="21">
        <v>1</v>
      </c>
      <c r="E16" s="42">
        <f t="shared" si="0"/>
        <v>0</v>
      </c>
      <c r="F16" s="43"/>
      <c r="G16" s="43"/>
      <c r="H16" s="44">
        <f t="shared" si="1"/>
        <v>0</v>
      </c>
      <c r="I16" s="45"/>
    </row>
    <row r="17" spans="1:10" ht="15.6" outlineLevel="1" x14ac:dyDescent="0.3">
      <c r="A17" s="25" t="s">
        <v>28</v>
      </c>
      <c r="B17" s="41" t="s">
        <v>38</v>
      </c>
      <c r="C17" s="22" t="s">
        <v>43</v>
      </c>
      <c r="D17" s="21">
        <v>1</v>
      </c>
      <c r="E17" s="42">
        <f t="shared" si="0"/>
        <v>0</v>
      </c>
      <c r="F17" s="43"/>
      <c r="G17" s="43"/>
      <c r="H17" s="44">
        <f t="shared" si="1"/>
        <v>0</v>
      </c>
      <c r="I17" s="45"/>
    </row>
    <row r="18" spans="1:10" ht="15.6" x14ac:dyDescent="0.3">
      <c r="A18" s="14"/>
      <c r="B18" s="27" t="s">
        <v>171</v>
      </c>
      <c r="C18" s="9"/>
      <c r="D18" s="34"/>
      <c r="E18" s="26"/>
      <c r="F18" s="15"/>
      <c r="G18" s="11"/>
      <c r="H18" s="16">
        <f>SUM(H9:H17)</f>
        <v>0</v>
      </c>
      <c r="I18" s="17"/>
    </row>
    <row r="19" spans="1:10" s="24" customFormat="1" x14ac:dyDescent="0.3">
      <c r="A19" s="37">
        <v>2</v>
      </c>
      <c r="B19" s="38" t="s">
        <v>44</v>
      </c>
      <c r="C19" s="37"/>
      <c r="D19" s="39"/>
      <c r="E19" s="40"/>
      <c r="F19" s="39"/>
      <c r="G19" s="39"/>
      <c r="H19" s="39"/>
      <c r="I19" s="40"/>
      <c r="J19" s="18"/>
    </row>
    <row r="20" spans="1:10" ht="15.6" outlineLevel="1" x14ac:dyDescent="0.3">
      <c r="A20" s="14" t="s">
        <v>15</v>
      </c>
      <c r="B20" s="53" t="s">
        <v>46</v>
      </c>
      <c r="C20" s="46"/>
      <c r="D20" s="47"/>
      <c r="E20" s="48"/>
      <c r="F20" s="49"/>
      <c r="G20" s="49"/>
      <c r="H20" s="50"/>
      <c r="I20" s="51"/>
    </row>
    <row r="21" spans="1:10" ht="15.6" outlineLevel="1" x14ac:dyDescent="0.3">
      <c r="A21" s="14" t="s">
        <v>107</v>
      </c>
      <c r="B21" s="52" t="s">
        <v>47</v>
      </c>
      <c r="C21" s="46" t="s">
        <v>33</v>
      </c>
      <c r="D21" s="47">
        <v>2</v>
      </c>
      <c r="E21" s="48">
        <f t="shared" ref="E21:E89" si="2">F21+G21</f>
        <v>0</v>
      </c>
      <c r="F21" s="49"/>
      <c r="G21" s="49"/>
      <c r="H21" s="44">
        <f t="shared" ref="H21:H29" si="3">E21*D21</f>
        <v>0</v>
      </c>
      <c r="I21" s="51"/>
    </row>
    <row r="22" spans="1:10" ht="15.6" outlineLevel="1" x14ac:dyDescent="0.3">
      <c r="A22" s="14" t="s">
        <v>108</v>
      </c>
      <c r="B22" s="52" t="s">
        <v>48</v>
      </c>
      <c r="C22" s="46" t="s">
        <v>30</v>
      </c>
      <c r="D22" s="47">
        <v>2</v>
      </c>
      <c r="E22" s="48">
        <f t="shared" si="2"/>
        <v>0</v>
      </c>
      <c r="F22" s="49"/>
      <c r="G22" s="49"/>
      <c r="H22" s="44">
        <f t="shared" si="3"/>
        <v>0</v>
      </c>
      <c r="I22" s="51"/>
    </row>
    <row r="23" spans="1:10" ht="15.6" outlineLevel="1" x14ac:dyDescent="0.3">
      <c r="A23" s="14" t="s">
        <v>110</v>
      </c>
      <c r="B23" s="52" t="s">
        <v>49</v>
      </c>
      <c r="C23" s="46" t="s">
        <v>30</v>
      </c>
      <c r="D23" s="47">
        <v>2</v>
      </c>
      <c r="E23" s="48">
        <f t="shared" si="2"/>
        <v>0</v>
      </c>
      <c r="F23" s="49"/>
      <c r="G23" s="49"/>
      <c r="H23" s="44">
        <f t="shared" si="3"/>
        <v>0</v>
      </c>
      <c r="I23" s="51"/>
    </row>
    <row r="24" spans="1:10" ht="15.6" outlineLevel="1" x14ac:dyDescent="0.3">
      <c r="A24" s="14" t="s">
        <v>111</v>
      </c>
      <c r="B24" s="52" t="s">
        <v>50</v>
      </c>
      <c r="C24" s="46" t="s">
        <v>30</v>
      </c>
      <c r="D24" s="47">
        <v>2</v>
      </c>
      <c r="E24" s="48">
        <f t="shared" si="2"/>
        <v>0</v>
      </c>
      <c r="F24" s="49"/>
      <c r="G24" s="49"/>
      <c r="H24" s="44">
        <f t="shared" si="3"/>
        <v>0</v>
      </c>
      <c r="I24" s="51"/>
    </row>
    <row r="25" spans="1:10" ht="15.6" outlineLevel="1" x14ac:dyDescent="0.3">
      <c r="A25" s="14" t="s">
        <v>109</v>
      </c>
      <c r="B25" s="52" t="s">
        <v>51</v>
      </c>
      <c r="C25" s="46" t="s">
        <v>30</v>
      </c>
      <c r="D25" s="47">
        <v>2</v>
      </c>
      <c r="E25" s="48">
        <f t="shared" si="2"/>
        <v>0</v>
      </c>
      <c r="F25" s="49"/>
      <c r="G25" s="49"/>
      <c r="H25" s="44">
        <f t="shared" si="3"/>
        <v>0</v>
      </c>
      <c r="I25" s="51"/>
    </row>
    <row r="26" spans="1:10" ht="15.6" outlineLevel="1" x14ac:dyDescent="0.3">
      <c r="A26" s="14" t="s">
        <v>112</v>
      </c>
      <c r="B26" s="52" t="s">
        <v>52</v>
      </c>
      <c r="C26" s="46" t="s">
        <v>33</v>
      </c>
      <c r="D26" s="47">
        <v>1</v>
      </c>
      <c r="E26" s="48">
        <f t="shared" si="2"/>
        <v>0</v>
      </c>
      <c r="F26" s="49"/>
      <c r="G26" s="49"/>
      <c r="H26" s="44">
        <f t="shared" si="3"/>
        <v>0</v>
      </c>
      <c r="I26" s="51"/>
    </row>
    <row r="27" spans="1:10" ht="15.6" outlineLevel="1" x14ac:dyDescent="0.3">
      <c r="A27" s="14" t="s">
        <v>113</v>
      </c>
      <c r="B27" s="52" t="s">
        <v>53</v>
      </c>
      <c r="C27" s="46" t="s">
        <v>30</v>
      </c>
      <c r="D27" s="47">
        <v>1</v>
      </c>
      <c r="E27" s="48">
        <f t="shared" si="2"/>
        <v>0</v>
      </c>
      <c r="F27" s="49"/>
      <c r="G27" s="49"/>
      <c r="H27" s="44">
        <f t="shared" si="3"/>
        <v>0</v>
      </c>
      <c r="I27" s="51"/>
    </row>
    <row r="28" spans="1:10" ht="15.6" outlineLevel="1" x14ac:dyDescent="0.3">
      <c r="A28" s="14" t="s">
        <v>114</v>
      </c>
      <c r="B28" s="52" t="s">
        <v>54</v>
      </c>
      <c r="C28" s="46" t="s">
        <v>30</v>
      </c>
      <c r="D28" s="47">
        <v>1</v>
      </c>
      <c r="E28" s="48">
        <f t="shared" si="2"/>
        <v>0</v>
      </c>
      <c r="F28" s="49"/>
      <c r="G28" s="49"/>
      <c r="H28" s="44">
        <f t="shared" si="3"/>
        <v>0</v>
      </c>
      <c r="I28" s="51"/>
    </row>
    <row r="29" spans="1:10" ht="15.6" outlineLevel="1" x14ac:dyDescent="0.3">
      <c r="A29" s="14" t="s">
        <v>115</v>
      </c>
      <c r="B29" s="52" t="s">
        <v>55</v>
      </c>
      <c r="C29" s="46" t="s">
        <v>30</v>
      </c>
      <c r="D29" s="47">
        <v>1</v>
      </c>
      <c r="E29" s="48">
        <f t="shared" si="2"/>
        <v>0</v>
      </c>
      <c r="F29" s="49"/>
      <c r="G29" s="49"/>
      <c r="H29" s="44">
        <f t="shared" si="3"/>
        <v>0</v>
      </c>
      <c r="I29" s="51"/>
    </row>
    <row r="30" spans="1:10" ht="15.6" outlineLevel="1" x14ac:dyDescent="0.3">
      <c r="A30" s="14" t="s">
        <v>16</v>
      </c>
      <c r="B30" s="53" t="s">
        <v>56</v>
      </c>
      <c r="C30" s="46"/>
      <c r="D30" s="47"/>
      <c r="E30" s="48"/>
      <c r="F30" s="49"/>
      <c r="G30" s="49"/>
      <c r="H30" s="50"/>
      <c r="I30" s="51"/>
    </row>
    <row r="31" spans="1:10" ht="15.6" outlineLevel="1" x14ac:dyDescent="0.3">
      <c r="A31" s="14" t="s">
        <v>116</v>
      </c>
      <c r="B31" s="52" t="s">
        <v>57</v>
      </c>
      <c r="C31" s="46" t="s">
        <v>29</v>
      </c>
      <c r="D31" s="47">
        <v>18.399999999999999</v>
      </c>
      <c r="E31" s="48">
        <f t="shared" si="2"/>
        <v>0</v>
      </c>
      <c r="F31" s="49"/>
      <c r="G31" s="49"/>
      <c r="H31" s="44">
        <f t="shared" ref="H31:H39" si="4">E31*D31</f>
        <v>0</v>
      </c>
      <c r="I31" s="51"/>
    </row>
    <row r="32" spans="1:10" ht="15.6" outlineLevel="1" x14ac:dyDescent="0.3">
      <c r="A32" s="14" t="s">
        <v>117</v>
      </c>
      <c r="B32" s="52" t="s">
        <v>58</v>
      </c>
      <c r="C32" s="46" t="s">
        <v>59</v>
      </c>
      <c r="D32" s="47">
        <v>2</v>
      </c>
      <c r="E32" s="48">
        <f t="shared" si="2"/>
        <v>0</v>
      </c>
      <c r="F32" s="49"/>
      <c r="G32" s="49"/>
      <c r="H32" s="44">
        <f t="shared" si="4"/>
        <v>0</v>
      </c>
      <c r="I32" s="51"/>
    </row>
    <row r="33" spans="1:9" ht="15.6" outlineLevel="1" x14ac:dyDescent="0.3">
      <c r="A33" s="14" t="s">
        <v>122</v>
      </c>
      <c r="B33" s="52" t="s">
        <v>60</v>
      </c>
      <c r="C33" s="46" t="s">
        <v>29</v>
      </c>
      <c r="D33" s="47">
        <v>18.399999999999999</v>
      </c>
      <c r="E33" s="48">
        <f t="shared" si="2"/>
        <v>0</v>
      </c>
      <c r="F33" s="49"/>
      <c r="G33" s="49"/>
      <c r="H33" s="44">
        <f t="shared" si="4"/>
        <v>0</v>
      </c>
      <c r="I33" s="51"/>
    </row>
    <row r="34" spans="1:9" ht="15.6" outlineLevel="1" x14ac:dyDescent="0.3">
      <c r="A34" s="14" t="s">
        <v>123</v>
      </c>
      <c r="B34" s="52" t="s">
        <v>61</v>
      </c>
      <c r="C34" s="46" t="s">
        <v>29</v>
      </c>
      <c r="D34" s="47">
        <v>18.399999999999999</v>
      </c>
      <c r="E34" s="48">
        <f t="shared" si="2"/>
        <v>0</v>
      </c>
      <c r="F34" s="49"/>
      <c r="G34" s="49"/>
      <c r="H34" s="44">
        <f t="shared" si="4"/>
        <v>0</v>
      </c>
      <c r="I34" s="51"/>
    </row>
    <row r="35" spans="1:9" ht="15.6" outlineLevel="1" x14ac:dyDescent="0.3">
      <c r="A35" s="14" t="s">
        <v>118</v>
      </c>
      <c r="B35" s="52" t="s">
        <v>62</v>
      </c>
      <c r="C35" s="46" t="s">
        <v>59</v>
      </c>
      <c r="D35" s="47">
        <v>36</v>
      </c>
      <c r="E35" s="48">
        <f t="shared" si="2"/>
        <v>0</v>
      </c>
      <c r="F35" s="49"/>
      <c r="G35" s="49"/>
      <c r="H35" s="44">
        <f t="shared" si="4"/>
        <v>0</v>
      </c>
      <c r="I35" s="51"/>
    </row>
    <row r="36" spans="1:9" ht="15.6" outlineLevel="1" x14ac:dyDescent="0.3">
      <c r="A36" s="14" t="s">
        <v>120</v>
      </c>
      <c r="B36" s="52" t="s">
        <v>63</v>
      </c>
      <c r="C36" s="46" t="s">
        <v>59</v>
      </c>
      <c r="D36" s="47">
        <v>7.5</v>
      </c>
      <c r="E36" s="48">
        <f t="shared" si="2"/>
        <v>0</v>
      </c>
      <c r="F36" s="49"/>
      <c r="G36" s="49"/>
      <c r="H36" s="44">
        <f t="shared" si="4"/>
        <v>0</v>
      </c>
      <c r="I36" s="51"/>
    </row>
    <row r="37" spans="1:9" ht="15.6" outlineLevel="1" x14ac:dyDescent="0.3">
      <c r="A37" s="14" t="s">
        <v>119</v>
      </c>
      <c r="B37" s="52" t="s">
        <v>64</v>
      </c>
      <c r="C37" s="46" t="s">
        <v>29</v>
      </c>
      <c r="D37" s="47">
        <v>29</v>
      </c>
      <c r="E37" s="48">
        <f t="shared" si="2"/>
        <v>0</v>
      </c>
      <c r="F37" s="49"/>
      <c r="G37" s="49"/>
      <c r="H37" s="44">
        <f t="shared" si="4"/>
        <v>0</v>
      </c>
      <c r="I37" s="51"/>
    </row>
    <row r="38" spans="1:9" ht="15.6" outlineLevel="1" x14ac:dyDescent="0.3">
      <c r="A38" s="14" t="s">
        <v>124</v>
      </c>
      <c r="B38" s="52" t="s">
        <v>65</v>
      </c>
      <c r="C38" s="46" t="s">
        <v>29</v>
      </c>
      <c r="D38" s="47">
        <v>5.8</v>
      </c>
      <c r="E38" s="48">
        <f t="shared" si="2"/>
        <v>0</v>
      </c>
      <c r="F38" s="49"/>
      <c r="G38" s="49"/>
      <c r="H38" s="44">
        <f t="shared" si="4"/>
        <v>0</v>
      </c>
      <c r="I38" s="51"/>
    </row>
    <row r="39" spans="1:9" ht="15.6" outlineLevel="1" x14ac:dyDescent="0.3">
      <c r="A39" s="14" t="s">
        <v>121</v>
      </c>
      <c r="B39" s="52" t="s">
        <v>66</v>
      </c>
      <c r="C39" s="46" t="s">
        <v>29</v>
      </c>
      <c r="D39" s="47">
        <v>19</v>
      </c>
      <c r="E39" s="48">
        <f t="shared" si="2"/>
        <v>0</v>
      </c>
      <c r="F39" s="49"/>
      <c r="G39" s="49"/>
      <c r="H39" s="44">
        <f t="shared" si="4"/>
        <v>0</v>
      </c>
      <c r="I39" s="51"/>
    </row>
    <row r="40" spans="1:9" ht="15.6" outlineLevel="1" x14ac:dyDescent="0.3">
      <c r="A40" s="14" t="s">
        <v>17</v>
      </c>
      <c r="B40" s="53" t="s">
        <v>67</v>
      </c>
      <c r="C40" s="46"/>
      <c r="D40" s="47"/>
      <c r="E40" s="48"/>
      <c r="F40" s="49"/>
      <c r="G40" s="49"/>
      <c r="H40" s="50"/>
      <c r="I40" s="51"/>
    </row>
    <row r="41" spans="1:9" ht="15.6" outlineLevel="1" x14ac:dyDescent="0.3">
      <c r="A41" s="14" t="s">
        <v>125</v>
      </c>
      <c r="B41" s="52" t="s">
        <v>61</v>
      </c>
      <c r="C41" s="46" t="s">
        <v>29</v>
      </c>
      <c r="D41" s="47">
        <v>23</v>
      </c>
      <c r="E41" s="48">
        <f t="shared" si="2"/>
        <v>0</v>
      </c>
      <c r="F41" s="49"/>
      <c r="G41" s="49"/>
      <c r="H41" s="44">
        <f t="shared" ref="H41:H48" si="5">E41*D41</f>
        <v>0</v>
      </c>
      <c r="I41" s="51"/>
    </row>
    <row r="42" spans="1:9" ht="15.6" outlineLevel="1" x14ac:dyDescent="0.3">
      <c r="A42" s="14" t="s">
        <v>126</v>
      </c>
      <c r="B42" s="52" t="s">
        <v>169</v>
      </c>
      <c r="C42" s="46" t="s">
        <v>29</v>
      </c>
      <c r="D42" s="47">
        <v>23</v>
      </c>
      <c r="E42" s="48">
        <f t="shared" si="2"/>
        <v>0</v>
      </c>
      <c r="F42" s="49"/>
      <c r="G42" s="49"/>
      <c r="H42" s="44">
        <f t="shared" si="5"/>
        <v>0</v>
      </c>
      <c r="I42" s="51"/>
    </row>
    <row r="43" spans="1:9" ht="15.6" outlineLevel="1" x14ac:dyDescent="0.3">
      <c r="A43" s="14" t="s">
        <v>127</v>
      </c>
      <c r="B43" s="52" t="s">
        <v>68</v>
      </c>
      <c r="C43" s="46" t="s">
        <v>30</v>
      </c>
      <c r="D43" s="47">
        <v>7</v>
      </c>
      <c r="E43" s="48">
        <f t="shared" si="2"/>
        <v>0</v>
      </c>
      <c r="F43" s="49"/>
      <c r="G43" s="49"/>
      <c r="H43" s="44">
        <f t="shared" si="5"/>
        <v>0</v>
      </c>
      <c r="I43" s="51"/>
    </row>
    <row r="44" spans="1:9" ht="15.6" outlineLevel="1" x14ac:dyDescent="0.3">
      <c r="A44" s="14" t="s">
        <v>128</v>
      </c>
      <c r="B44" s="52" t="s">
        <v>58</v>
      </c>
      <c r="C44" s="46" t="s">
        <v>59</v>
      </c>
      <c r="D44" s="47">
        <v>2.5</v>
      </c>
      <c r="E44" s="48">
        <f t="shared" si="2"/>
        <v>0</v>
      </c>
      <c r="F44" s="49"/>
      <c r="G44" s="49"/>
      <c r="H44" s="44">
        <f t="shared" si="5"/>
        <v>0</v>
      </c>
      <c r="I44" s="51"/>
    </row>
    <row r="45" spans="1:9" ht="15.6" outlineLevel="1" x14ac:dyDescent="0.3">
      <c r="A45" s="14" t="s">
        <v>129</v>
      </c>
      <c r="B45" s="52" t="s">
        <v>64</v>
      </c>
      <c r="C45" s="46" t="s">
        <v>29</v>
      </c>
      <c r="D45" s="47">
        <v>23</v>
      </c>
      <c r="E45" s="48">
        <f t="shared" si="2"/>
        <v>0</v>
      </c>
      <c r="F45" s="49"/>
      <c r="G45" s="49"/>
      <c r="H45" s="44">
        <f t="shared" si="5"/>
        <v>0</v>
      </c>
      <c r="I45" s="51"/>
    </row>
    <row r="46" spans="1:9" ht="15.6" outlineLevel="1" x14ac:dyDescent="0.3">
      <c r="A46" s="14" t="s">
        <v>130</v>
      </c>
      <c r="B46" s="52" t="s">
        <v>69</v>
      </c>
      <c r="C46" s="46" t="s">
        <v>59</v>
      </c>
      <c r="D46" s="47">
        <v>69</v>
      </c>
      <c r="E46" s="48">
        <f t="shared" si="2"/>
        <v>0</v>
      </c>
      <c r="F46" s="49"/>
      <c r="G46" s="49"/>
      <c r="H46" s="44">
        <f t="shared" si="5"/>
        <v>0</v>
      </c>
      <c r="I46" s="51"/>
    </row>
    <row r="47" spans="1:9" ht="15.6" outlineLevel="1" x14ac:dyDescent="0.3">
      <c r="A47" s="14" t="s">
        <v>131</v>
      </c>
      <c r="B47" s="52" t="s">
        <v>63</v>
      </c>
      <c r="C47" s="46" t="s">
        <v>59</v>
      </c>
      <c r="D47" s="47">
        <v>9</v>
      </c>
      <c r="E47" s="48">
        <f t="shared" si="2"/>
        <v>0</v>
      </c>
      <c r="F47" s="49"/>
      <c r="G47" s="49"/>
      <c r="H47" s="44">
        <f t="shared" si="5"/>
        <v>0</v>
      </c>
      <c r="I47" s="51"/>
    </row>
    <row r="48" spans="1:9" ht="15.6" outlineLevel="1" x14ac:dyDescent="0.3">
      <c r="A48" s="14" t="s">
        <v>132</v>
      </c>
      <c r="B48" s="52" t="s">
        <v>66</v>
      </c>
      <c r="C48" s="46" t="s">
        <v>29</v>
      </c>
      <c r="D48" s="47">
        <v>23</v>
      </c>
      <c r="E48" s="48">
        <f t="shared" si="2"/>
        <v>0</v>
      </c>
      <c r="F48" s="49"/>
      <c r="G48" s="49"/>
      <c r="H48" s="44">
        <f t="shared" si="5"/>
        <v>0</v>
      </c>
      <c r="I48" s="51"/>
    </row>
    <row r="49" spans="1:9" ht="15.6" outlineLevel="1" x14ac:dyDescent="0.3">
      <c r="A49" s="14" t="s">
        <v>18</v>
      </c>
      <c r="B49" s="53" t="s">
        <v>70</v>
      </c>
      <c r="C49" s="46"/>
      <c r="D49" s="47"/>
      <c r="E49" s="48"/>
      <c r="F49" s="49"/>
      <c r="G49" s="49"/>
      <c r="H49" s="50"/>
      <c r="I49" s="51"/>
    </row>
    <row r="50" spans="1:9" ht="15.6" outlineLevel="1" x14ac:dyDescent="0.3">
      <c r="A50" s="14" t="s">
        <v>133</v>
      </c>
      <c r="B50" s="52" t="s">
        <v>71</v>
      </c>
      <c r="C50" s="46" t="s">
        <v>29</v>
      </c>
      <c r="D50" s="47">
        <v>40</v>
      </c>
      <c r="E50" s="48">
        <f t="shared" si="2"/>
        <v>0</v>
      </c>
      <c r="F50" s="49"/>
      <c r="G50" s="49"/>
      <c r="H50" s="44">
        <f t="shared" ref="H50:H57" si="6">E50*D50</f>
        <v>0</v>
      </c>
      <c r="I50" s="51"/>
    </row>
    <row r="51" spans="1:9" ht="15.6" outlineLevel="1" x14ac:dyDescent="0.3">
      <c r="A51" s="14" t="s">
        <v>134</v>
      </c>
      <c r="B51" s="52" t="s">
        <v>72</v>
      </c>
      <c r="C51" s="46" t="s">
        <v>29</v>
      </c>
      <c r="D51" s="47">
        <v>40</v>
      </c>
      <c r="E51" s="48">
        <f t="shared" si="2"/>
        <v>0</v>
      </c>
      <c r="F51" s="49"/>
      <c r="G51" s="49"/>
      <c r="H51" s="44">
        <f t="shared" si="6"/>
        <v>0</v>
      </c>
      <c r="I51" s="51"/>
    </row>
    <row r="52" spans="1:9" ht="15.6" outlineLevel="1" x14ac:dyDescent="0.3">
      <c r="A52" s="14" t="s">
        <v>135</v>
      </c>
      <c r="B52" s="52" t="s">
        <v>58</v>
      </c>
      <c r="C52" s="46" t="s">
        <v>59</v>
      </c>
      <c r="D52" s="47">
        <v>5</v>
      </c>
      <c r="E52" s="48">
        <f t="shared" si="2"/>
        <v>0</v>
      </c>
      <c r="F52" s="49"/>
      <c r="G52" s="49"/>
      <c r="H52" s="44">
        <f t="shared" si="6"/>
        <v>0</v>
      </c>
      <c r="I52" s="51"/>
    </row>
    <row r="53" spans="1:9" ht="15.6" outlineLevel="1" x14ac:dyDescent="0.3">
      <c r="A53" s="14" t="s">
        <v>136</v>
      </c>
      <c r="B53" s="52" t="s">
        <v>61</v>
      </c>
      <c r="C53" s="46" t="s">
        <v>29</v>
      </c>
      <c r="D53" s="47">
        <v>40</v>
      </c>
      <c r="E53" s="48">
        <f t="shared" si="2"/>
        <v>0</v>
      </c>
      <c r="F53" s="49"/>
      <c r="G53" s="49"/>
      <c r="H53" s="44">
        <f t="shared" si="6"/>
        <v>0</v>
      </c>
      <c r="I53" s="51"/>
    </row>
    <row r="54" spans="1:9" ht="15.6" outlineLevel="1" x14ac:dyDescent="0.3">
      <c r="A54" s="14" t="s">
        <v>137</v>
      </c>
      <c r="B54" s="52" t="s">
        <v>62</v>
      </c>
      <c r="C54" s="46" t="s">
        <v>59</v>
      </c>
      <c r="D54" s="47">
        <v>120</v>
      </c>
      <c r="E54" s="48">
        <f t="shared" si="2"/>
        <v>0</v>
      </c>
      <c r="F54" s="49"/>
      <c r="G54" s="49"/>
      <c r="H54" s="44">
        <f t="shared" si="6"/>
        <v>0</v>
      </c>
      <c r="I54" s="51"/>
    </row>
    <row r="55" spans="1:9" ht="15.6" outlineLevel="1" x14ac:dyDescent="0.3">
      <c r="A55" s="14" t="s">
        <v>138</v>
      </c>
      <c r="B55" s="52" t="s">
        <v>63</v>
      </c>
      <c r="C55" s="46" t="s">
        <v>59</v>
      </c>
      <c r="D55" s="47">
        <v>13</v>
      </c>
      <c r="E55" s="48">
        <f t="shared" si="2"/>
        <v>0</v>
      </c>
      <c r="F55" s="49"/>
      <c r="G55" s="49"/>
      <c r="H55" s="44">
        <f t="shared" si="6"/>
        <v>0</v>
      </c>
      <c r="I55" s="51"/>
    </row>
    <row r="56" spans="1:9" ht="15.6" outlineLevel="1" x14ac:dyDescent="0.3">
      <c r="A56" s="14" t="s">
        <v>139</v>
      </c>
      <c r="B56" s="52" t="s">
        <v>64</v>
      </c>
      <c r="C56" s="46" t="s">
        <v>29</v>
      </c>
      <c r="D56" s="47">
        <v>40</v>
      </c>
      <c r="E56" s="48">
        <f t="shared" si="2"/>
        <v>0</v>
      </c>
      <c r="F56" s="49"/>
      <c r="G56" s="49"/>
      <c r="H56" s="44">
        <f t="shared" si="6"/>
        <v>0</v>
      </c>
      <c r="I56" s="51"/>
    </row>
    <row r="57" spans="1:9" ht="15.6" outlineLevel="1" x14ac:dyDescent="0.3">
      <c r="A57" s="14" t="s">
        <v>140</v>
      </c>
      <c r="B57" s="52" t="s">
        <v>66</v>
      </c>
      <c r="C57" s="46" t="s">
        <v>29</v>
      </c>
      <c r="D57" s="47">
        <v>40</v>
      </c>
      <c r="E57" s="48">
        <f t="shared" si="2"/>
        <v>0</v>
      </c>
      <c r="F57" s="49"/>
      <c r="G57" s="49"/>
      <c r="H57" s="44">
        <f t="shared" si="6"/>
        <v>0</v>
      </c>
      <c r="I57" s="51"/>
    </row>
    <row r="58" spans="1:9" ht="15.6" outlineLevel="1" x14ac:dyDescent="0.3">
      <c r="A58" s="14" t="s">
        <v>19</v>
      </c>
      <c r="B58" s="53" t="s">
        <v>73</v>
      </c>
      <c r="C58" s="46"/>
      <c r="D58" s="47"/>
      <c r="E58" s="48"/>
      <c r="F58" s="49"/>
      <c r="G58" s="49"/>
      <c r="H58" s="50"/>
      <c r="I58" s="51"/>
    </row>
    <row r="59" spans="1:9" ht="15.6" outlineLevel="1" x14ac:dyDescent="0.3">
      <c r="A59" s="14" t="s">
        <v>141</v>
      </c>
      <c r="B59" s="52" t="s">
        <v>74</v>
      </c>
      <c r="C59" s="46" t="s">
        <v>33</v>
      </c>
      <c r="D59" s="47">
        <v>1</v>
      </c>
      <c r="E59" s="48">
        <f t="shared" si="2"/>
        <v>0</v>
      </c>
      <c r="F59" s="49"/>
      <c r="G59" s="49"/>
      <c r="H59" s="44">
        <f t="shared" ref="H59:H65" si="7">E59*D59</f>
        <v>0</v>
      </c>
      <c r="I59" s="51"/>
    </row>
    <row r="60" spans="1:9" ht="15.6" outlineLevel="1" x14ac:dyDescent="0.3">
      <c r="A60" s="14" t="s">
        <v>142</v>
      </c>
      <c r="B60" s="52" t="s">
        <v>58</v>
      </c>
      <c r="C60" s="46" t="s">
        <v>59</v>
      </c>
      <c r="D60" s="47">
        <v>7</v>
      </c>
      <c r="E60" s="48">
        <f t="shared" si="2"/>
        <v>0</v>
      </c>
      <c r="F60" s="49"/>
      <c r="G60" s="49"/>
      <c r="H60" s="44">
        <f t="shared" si="7"/>
        <v>0</v>
      </c>
      <c r="I60" s="51"/>
    </row>
    <row r="61" spans="1:9" ht="15.6" outlineLevel="1" x14ac:dyDescent="0.3">
      <c r="A61" s="14" t="s">
        <v>143</v>
      </c>
      <c r="B61" s="52" t="s">
        <v>61</v>
      </c>
      <c r="C61" s="46" t="s">
        <v>29</v>
      </c>
      <c r="D61" s="47">
        <v>60</v>
      </c>
      <c r="E61" s="48">
        <f t="shared" si="2"/>
        <v>0</v>
      </c>
      <c r="F61" s="49"/>
      <c r="G61" s="49"/>
      <c r="H61" s="44">
        <f t="shared" si="7"/>
        <v>0</v>
      </c>
      <c r="I61" s="51"/>
    </row>
    <row r="62" spans="1:9" ht="15.6" outlineLevel="1" x14ac:dyDescent="0.3">
      <c r="A62" s="14" t="s">
        <v>144</v>
      </c>
      <c r="B62" s="52" t="s">
        <v>65</v>
      </c>
      <c r="C62" s="46" t="s">
        <v>29</v>
      </c>
      <c r="D62" s="47">
        <v>60</v>
      </c>
      <c r="E62" s="48">
        <f t="shared" si="2"/>
        <v>0</v>
      </c>
      <c r="F62" s="49"/>
      <c r="G62" s="49"/>
      <c r="H62" s="44">
        <f t="shared" si="7"/>
        <v>0</v>
      </c>
      <c r="I62" s="51"/>
    </row>
    <row r="63" spans="1:9" ht="15.6" outlineLevel="1" x14ac:dyDescent="0.3">
      <c r="A63" s="14" t="s">
        <v>145</v>
      </c>
      <c r="B63" s="52" t="s">
        <v>69</v>
      </c>
      <c r="C63" s="46" t="s">
        <v>59</v>
      </c>
      <c r="D63" s="47">
        <v>130</v>
      </c>
      <c r="E63" s="48">
        <f t="shared" si="2"/>
        <v>0</v>
      </c>
      <c r="F63" s="49"/>
      <c r="G63" s="49"/>
      <c r="H63" s="44">
        <f t="shared" si="7"/>
        <v>0</v>
      </c>
      <c r="I63" s="51"/>
    </row>
    <row r="64" spans="1:9" ht="15.6" outlineLevel="1" x14ac:dyDescent="0.3">
      <c r="A64" s="14" t="s">
        <v>146</v>
      </c>
      <c r="B64" s="52" t="s">
        <v>63</v>
      </c>
      <c r="C64" s="46" t="s">
        <v>59</v>
      </c>
      <c r="D64" s="47">
        <v>13</v>
      </c>
      <c r="E64" s="48">
        <f t="shared" si="2"/>
        <v>0</v>
      </c>
      <c r="F64" s="49"/>
      <c r="G64" s="49"/>
      <c r="H64" s="44">
        <f t="shared" si="7"/>
        <v>0</v>
      </c>
      <c r="I64" s="51"/>
    </row>
    <row r="65" spans="1:9" ht="15.6" outlineLevel="1" x14ac:dyDescent="0.3">
      <c r="A65" s="14" t="s">
        <v>147</v>
      </c>
      <c r="B65" s="52" t="s">
        <v>66</v>
      </c>
      <c r="C65" s="46" t="s">
        <v>29</v>
      </c>
      <c r="D65" s="47">
        <v>60</v>
      </c>
      <c r="E65" s="48">
        <f t="shared" si="2"/>
        <v>0</v>
      </c>
      <c r="F65" s="49"/>
      <c r="G65" s="49"/>
      <c r="H65" s="44">
        <f t="shared" si="7"/>
        <v>0</v>
      </c>
      <c r="I65" s="51"/>
    </row>
    <row r="66" spans="1:9" ht="15.6" outlineLevel="1" x14ac:dyDescent="0.3">
      <c r="A66" s="14" t="s">
        <v>20</v>
      </c>
      <c r="B66" s="53" t="s">
        <v>75</v>
      </c>
      <c r="C66" s="46"/>
      <c r="D66" s="47"/>
      <c r="E66" s="48"/>
      <c r="F66" s="49"/>
      <c r="G66" s="49"/>
      <c r="H66" s="50"/>
      <c r="I66" s="51"/>
    </row>
    <row r="67" spans="1:9" ht="15.6" outlineLevel="1" x14ac:dyDescent="0.3">
      <c r="A67" s="14" t="s">
        <v>148</v>
      </c>
      <c r="B67" s="52" t="s">
        <v>76</v>
      </c>
      <c r="C67" s="46" t="s">
        <v>29</v>
      </c>
      <c r="D67" s="47" t="s">
        <v>77</v>
      </c>
      <c r="E67" s="48">
        <f t="shared" si="2"/>
        <v>0</v>
      </c>
      <c r="F67" s="49"/>
      <c r="G67" s="49"/>
      <c r="H67" s="44">
        <f t="shared" ref="H67:H69" si="8">E67*D67</f>
        <v>0</v>
      </c>
      <c r="I67" s="51"/>
    </row>
    <row r="68" spans="1:9" ht="15.6" outlineLevel="1" x14ac:dyDescent="0.3">
      <c r="A68" s="14" t="s">
        <v>149</v>
      </c>
      <c r="B68" s="52" t="s">
        <v>78</v>
      </c>
      <c r="C68" s="46" t="s">
        <v>30</v>
      </c>
      <c r="D68" s="47" t="s">
        <v>79</v>
      </c>
      <c r="E68" s="48">
        <f t="shared" si="2"/>
        <v>0</v>
      </c>
      <c r="F68" s="49"/>
      <c r="G68" s="49"/>
      <c r="H68" s="44">
        <f t="shared" si="8"/>
        <v>0</v>
      </c>
      <c r="I68" s="51"/>
    </row>
    <row r="69" spans="1:9" ht="15.6" outlineLevel="1" x14ac:dyDescent="0.3">
      <c r="A69" s="14" t="s">
        <v>150</v>
      </c>
      <c r="B69" s="52" t="s">
        <v>80</v>
      </c>
      <c r="C69" s="46" t="s">
        <v>30</v>
      </c>
      <c r="D69" s="47" t="s">
        <v>79</v>
      </c>
      <c r="E69" s="48">
        <f t="shared" si="2"/>
        <v>0</v>
      </c>
      <c r="F69" s="49"/>
      <c r="G69" s="49"/>
      <c r="H69" s="44">
        <f t="shared" si="8"/>
        <v>0</v>
      </c>
      <c r="I69" s="51"/>
    </row>
    <row r="70" spans="1:9" ht="15.6" outlineLevel="1" x14ac:dyDescent="0.3">
      <c r="A70" s="14" t="s">
        <v>21</v>
      </c>
      <c r="B70" s="53" t="s">
        <v>159</v>
      </c>
      <c r="C70" s="46"/>
      <c r="D70" s="47"/>
      <c r="E70" s="48"/>
      <c r="F70" s="49"/>
      <c r="G70" s="49"/>
      <c r="H70" s="50"/>
      <c r="I70" s="51"/>
    </row>
    <row r="71" spans="1:9" ht="15.6" outlineLevel="1" x14ac:dyDescent="0.3">
      <c r="A71" s="14" t="s">
        <v>151</v>
      </c>
      <c r="B71" s="52" t="s">
        <v>81</v>
      </c>
      <c r="C71" s="46" t="s">
        <v>82</v>
      </c>
      <c r="D71" s="47" t="s">
        <v>83</v>
      </c>
      <c r="E71" s="48">
        <f t="shared" si="2"/>
        <v>0</v>
      </c>
      <c r="F71" s="49"/>
      <c r="G71" s="49"/>
      <c r="H71" s="44">
        <f t="shared" ref="H71:H78" si="9">E71*D71</f>
        <v>0</v>
      </c>
      <c r="I71" s="51"/>
    </row>
    <row r="72" spans="1:9" ht="15.6" outlineLevel="1" x14ac:dyDescent="0.3">
      <c r="A72" s="14" t="s">
        <v>152</v>
      </c>
      <c r="B72" s="52" t="s">
        <v>84</v>
      </c>
      <c r="C72" s="46" t="s">
        <v>30</v>
      </c>
      <c r="D72" s="47" t="s">
        <v>85</v>
      </c>
      <c r="E72" s="48">
        <f t="shared" si="2"/>
        <v>0</v>
      </c>
      <c r="F72" s="49"/>
      <c r="G72" s="49"/>
      <c r="H72" s="44">
        <f t="shared" si="9"/>
        <v>0</v>
      </c>
      <c r="I72" s="51"/>
    </row>
    <row r="73" spans="1:9" ht="15.6" outlineLevel="1" x14ac:dyDescent="0.3">
      <c r="A73" s="14" t="s">
        <v>153</v>
      </c>
      <c r="B73" s="52" t="s">
        <v>86</v>
      </c>
      <c r="C73" s="46" t="s">
        <v>82</v>
      </c>
      <c r="D73" s="47" t="s">
        <v>87</v>
      </c>
      <c r="E73" s="48">
        <f t="shared" si="2"/>
        <v>0</v>
      </c>
      <c r="F73" s="49"/>
      <c r="G73" s="49"/>
      <c r="H73" s="44">
        <f t="shared" si="9"/>
        <v>0</v>
      </c>
      <c r="I73" s="51"/>
    </row>
    <row r="74" spans="1:9" ht="15.6" outlineLevel="1" x14ac:dyDescent="0.3">
      <c r="A74" s="14" t="s">
        <v>154</v>
      </c>
      <c r="B74" s="52" t="s">
        <v>88</v>
      </c>
      <c r="C74" s="46" t="s">
        <v>82</v>
      </c>
      <c r="D74" s="47" t="s">
        <v>89</v>
      </c>
      <c r="E74" s="48">
        <f t="shared" si="2"/>
        <v>0</v>
      </c>
      <c r="F74" s="49"/>
      <c r="G74" s="49"/>
      <c r="H74" s="44">
        <f t="shared" si="9"/>
        <v>0</v>
      </c>
      <c r="I74" s="51"/>
    </row>
    <row r="75" spans="1:9" ht="15.6" outlineLevel="1" x14ac:dyDescent="0.3">
      <c r="A75" s="14" t="s">
        <v>155</v>
      </c>
      <c r="B75" s="52" t="s">
        <v>90</v>
      </c>
      <c r="C75" s="46" t="s">
        <v>30</v>
      </c>
      <c r="D75" s="47" t="s">
        <v>89</v>
      </c>
      <c r="E75" s="48">
        <f t="shared" si="2"/>
        <v>0</v>
      </c>
      <c r="F75" s="49"/>
      <c r="G75" s="49"/>
      <c r="H75" s="44">
        <f t="shared" si="9"/>
        <v>0</v>
      </c>
      <c r="I75" s="51"/>
    </row>
    <row r="76" spans="1:9" ht="15.6" outlineLevel="1" x14ac:dyDescent="0.3">
      <c r="A76" s="14" t="s">
        <v>156</v>
      </c>
      <c r="B76" s="52" t="s">
        <v>91</v>
      </c>
      <c r="C76" s="46" t="s">
        <v>82</v>
      </c>
      <c r="D76" s="47" t="s">
        <v>89</v>
      </c>
      <c r="E76" s="48">
        <f t="shared" si="2"/>
        <v>0</v>
      </c>
      <c r="F76" s="49"/>
      <c r="G76" s="49"/>
      <c r="H76" s="44">
        <f t="shared" si="9"/>
        <v>0</v>
      </c>
      <c r="I76" s="51"/>
    </row>
    <row r="77" spans="1:9" ht="15.6" outlineLevel="1" x14ac:dyDescent="0.3">
      <c r="A77" s="14" t="s">
        <v>157</v>
      </c>
      <c r="B77" s="52" t="s">
        <v>92</v>
      </c>
      <c r="C77" s="46" t="s">
        <v>30</v>
      </c>
      <c r="D77" s="47" t="s">
        <v>93</v>
      </c>
      <c r="E77" s="48">
        <f t="shared" si="2"/>
        <v>0</v>
      </c>
      <c r="F77" s="49"/>
      <c r="G77" s="49"/>
      <c r="H77" s="44">
        <f t="shared" si="9"/>
        <v>0</v>
      </c>
      <c r="I77" s="51"/>
    </row>
    <row r="78" spans="1:9" ht="15.6" outlineLevel="1" x14ac:dyDescent="0.3">
      <c r="A78" s="14" t="s">
        <v>158</v>
      </c>
      <c r="B78" s="52" t="s">
        <v>94</v>
      </c>
      <c r="C78" s="46" t="s">
        <v>82</v>
      </c>
      <c r="D78" s="47" t="s">
        <v>79</v>
      </c>
      <c r="E78" s="48">
        <f t="shared" si="2"/>
        <v>0</v>
      </c>
      <c r="F78" s="49"/>
      <c r="G78" s="49"/>
      <c r="H78" s="44">
        <f t="shared" si="9"/>
        <v>0</v>
      </c>
      <c r="I78" s="51"/>
    </row>
    <row r="79" spans="1:9" ht="15.6" outlineLevel="1" x14ac:dyDescent="0.3">
      <c r="A79" s="14" t="s">
        <v>22</v>
      </c>
      <c r="B79" s="53" t="s">
        <v>95</v>
      </c>
      <c r="C79" s="46"/>
      <c r="D79" s="47"/>
      <c r="E79" s="48"/>
      <c r="F79" s="49"/>
      <c r="G79" s="49"/>
      <c r="H79" s="50"/>
      <c r="I79" s="51"/>
    </row>
    <row r="80" spans="1:9" ht="15.6" outlineLevel="1" x14ac:dyDescent="0.3">
      <c r="A80" s="14" t="s">
        <v>160</v>
      </c>
      <c r="B80" s="52" t="s">
        <v>96</v>
      </c>
      <c r="C80" s="46" t="s">
        <v>30</v>
      </c>
      <c r="D80" s="47" t="s">
        <v>97</v>
      </c>
      <c r="E80" s="48">
        <f t="shared" si="2"/>
        <v>0</v>
      </c>
      <c r="F80" s="49"/>
      <c r="G80" s="49"/>
      <c r="H80" s="44">
        <f t="shared" ref="H80:H85" si="10">E80*D80</f>
        <v>0</v>
      </c>
      <c r="I80" s="51"/>
    </row>
    <row r="81" spans="1:9" ht="15.6" outlineLevel="1" x14ac:dyDescent="0.3">
      <c r="A81" s="14" t="s">
        <v>161</v>
      </c>
      <c r="B81" s="52" t="s">
        <v>98</v>
      </c>
      <c r="C81" s="46" t="s">
        <v>82</v>
      </c>
      <c r="D81" s="47" t="s">
        <v>99</v>
      </c>
      <c r="E81" s="48">
        <f t="shared" si="2"/>
        <v>0</v>
      </c>
      <c r="F81" s="49"/>
      <c r="G81" s="49"/>
      <c r="H81" s="44">
        <f t="shared" si="10"/>
        <v>0</v>
      </c>
      <c r="I81" s="51"/>
    </row>
    <row r="82" spans="1:9" ht="15.6" outlineLevel="1" x14ac:dyDescent="0.3">
      <c r="A82" s="14" t="s">
        <v>162</v>
      </c>
      <c r="B82" s="52" t="s">
        <v>100</v>
      </c>
      <c r="C82" s="46" t="s">
        <v>82</v>
      </c>
      <c r="D82" s="47" t="s">
        <v>101</v>
      </c>
      <c r="E82" s="48">
        <f t="shared" si="2"/>
        <v>0</v>
      </c>
      <c r="F82" s="49"/>
      <c r="G82" s="49"/>
      <c r="H82" s="44">
        <f t="shared" si="10"/>
        <v>0</v>
      </c>
      <c r="I82" s="51"/>
    </row>
    <row r="83" spans="1:9" ht="15.6" outlineLevel="1" x14ac:dyDescent="0.3">
      <c r="A83" s="14" t="s">
        <v>163</v>
      </c>
      <c r="B83" s="52" t="s">
        <v>102</v>
      </c>
      <c r="C83" s="46" t="s">
        <v>30</v>
      </c>
      <c r="D83" s="47" t="s">
        <v>89</v>
      </c>
      <c r="E83" s="48">
        <f t="shared" si="2"/>
        <v>0</v>
      </c>
      <c r="F83" s="49"/>
      <c r="G83" s="49"/>
      <c r="H83" s="44">
        <f t="shared" si="10"/>
        <v>0</v>
      </c>
      <c r="I83" s="51"/>
    </row>
    <row r="84" spans="1:9" ht="15.6" outlineLevel="1" x14ac:dyDescent="0.3">
      <c r="A84" s="14" t="s">
        <v>164</v>
      </c>
      <c r="B84" s="52" t="s">
        <v>103</v>
      </c>
      <c r="C84" s="46" t="s">
        <v>33</v>
      </c>
      <c r="D84" s="47" t="s">
        <v>79</v>
      </c>
      <c r="E84" s="48">
        <f t="shared" si="2"/>
        <v>0</v>
      </c>
      <c r="F84" s="49"/>
      <c r="G84" s="49"/>
      <c r="H84" s="44">
        <f t="shared" si="10"/>
        <v>0</v>
      </c>
      <c r="I84" s="51"/>
    </row>
    <row r="85" spans="1:9" ht="15.6" outlineLevel="1" x14ac:dyDescent="0.3">
      <c r="A85" s="14" t="s">
        <v>165</v>
      </c>
      <c r="B85" s="52" t="s">
        <v>170</v>
      </c>
      <c r="C85" s="46" t="s">
        <v>33</v>
      </c>
      <c r="D85" s="47" t="s">
        <v>79</v>
      </c>
      <c r="E85" s="48">
        <f t="shared" si="2"/>
        <v>0</v>
      </c>
      <c r="F85" s="49"/>
      <c r="G85" s="49"/>
      <c r="H85" s="44">
        <f t="shared" si="10"/>
        <v>0</v>
      </c>
      <c r="I85" s="51"/>
    </row>
    <row r="86" spans="1:9" ht="15.6" outlineLevel="1" x14ac:dyDescent="0.3">
      <c r="A86" s="14" t="s">
        <v>23</v>
      </c>
      <c r="B86" s="53" t="s">
        <v>104</v>
      </c>
      <c r="C86" s="46"/>
      <c r="D86" s="47"/>
      <c r="E86" s="48"/>
      <c r="F86" s="49"/>
      <c r="G86" s="49"/>
      <c r="H86" s="50"/>
      <c r="I86" s="51"/>
    </row>
    <row r="87" spans="1:9" ht="15.6" outlineLevel="1" x14ac:dyDescent="0.3">
      <c r="A87" s="14" t="s">
        <v>166</v>
      </c>
      <c r="B87" s="52" t="s">
        <v>37</v>
      </c>
      <c r="C87" s="46" t="s">
        <v>43</v>
      </c>
      <c r="D87" s="47">
        <v>1</v>
      </c>
      <c r="E87" s="48">
        <f t="shared" si="2"/>
        <v>0</v>
      </c>
      <c r="F87" s="49"/>
      <c r="G87" s="49"/>
      <c r="H87" s="44">
        <f t="shared" ref="H87:H89" si="11">E87*D87</f>
        <v>0</v>
      </c>
      <c r="I87" s="51"/>
    </row>
    <row r="88" spans="1:9" ht="15.6" outlineLevel="1" x14ac:dyDescent="0.3">
      <c r="A88" s="14" t="s">
        <v>167</v>
      </c>
      <c r="B88" s="52" t="s">
        <v>105</v>
      </c>
      <c r="C88" s="46" t="s">
        <v>43</v>
      </c>
      <c r="D88" s="47">
        <v>1</v>
      </c>
      <c r="E88" s="48">
        <f t="shared" si="2"/>
        <v>0</v>
      </c>
      <c r="F88" s="49"/>
      <c r="G88" s="49"/>
      <c r="H88" s="44">
        <f t="shared" si="11"/>
        <v>0</v>
      </c>
      <c r="I88" s="51"/>
    </row>
    <row r="89" spans="1:9" ht="15.6" outlineLevel="1" x14ac:dyDescent="0.3">
      <c r="A89" s="14" t="s">
        <v>168</v>
      </c>
      <c r="B89" s="52" t="s">
        <v>106</v>
      </c>
      <c r="C89" s="46" t="s">
        <v>43</v>
      </c>
      <c r="D89" s="47">
        <v>1</v>
      </c>
      <c r="E89" s="48">
        <f t="shared" si="2"/>
        <v>0</v>
      </c>
      <c r="F89" s="49"/>
      <c r="G89" s="49"/>
      <c r="H89" s="44">
        <f t="shared" si="11"/>
        <v>0</v>
      </c>
      <c r="I89" s="51"/>
    </row>
    <row r="90" spans="1:9" ht="15.6" outlineLevel="1" x14ac:dyDescent="0.3">
      <c r="A90" s="28"/>
      <c r="B90" s="27" t="s">
        <v>45</v>
      </c>
      <c r="C90" s="29"/>
      <c r="D90" s="35"/>
      <c r="E90" s="30"/>
      <c r="F90" s="31"/>
      <c r="G90" s="31"/>
      <c r="H90" s="32">
        <f>SUM(H21:H89)</f>
        <v>0</v>
      </c>
      <c r="I90" s="33"/>
    </row>
    <row r="91" spans="1:9" ht="18" x14ac:dyDescent="0.35">
      <c r="A91" s="62"/>
      <c r="B91" s="63" t="s">
        <v>173</v>
      </c>
      <c r="C91" s="64"/>
      <c r="D91" s="64"/>
      <c r="E91" s="64"/>
      <c r="F91" s="64"/>
      <c r="G91" s="65"/>
      <c r="H91" s="66">
        <f>H90+H18</f>
        <v>0</v>
      </c>
      <c r="I91" s="62"/>
    </row>
    <row r="94" spans="1:9" x14ac:dyDescent="0.3">
      <c r="A94" s="67" t="s">
        <v>174</v>
      </c>
      <c r="B94" s="67"/>
      <c r="C94" s="67"/>
      <c r="D94" s="67"/>
      <c r="E94" s="67"/>
      <c r="F94" s="67"/>
      <c r="G94" s="67"/>
      <c r="H94" s="67"/>
    </row>
    <row r="95" spans="1:9" x14ac:dyDescent="0.3">
      <c r="A95" s="68">
        <v>1</v>
      </c>
      <c r="B95" s="69" t="s">
        <v>175</v>
      </c>
      <c r="C95" s="70"/>
      <c r="D95" s="70"/>
      <c r="E95" s="70"/>
      <c r="F95" s="70"/>
      <c r="G95" s="70"/>
      <c r="H95" s="71"/>
    </row>
    <row r="96" spans="1:9" x14ac:dyDescent="0.3">
      <c r="A96" s="68">
        <f>A95+1</f>
        <v>2</v>
      </c>
      <c r="B96" s="69" t="s">
        <v>176</v>
      </c>
      <c r="C96" s="70"/>
      <c r="D96" s="70"/>
      <c r="E96" s="70"/>
      <c r="F96" s="70"/>
      <c r="G96" s="70"/>
      <c r="H96" s="71"/>
    </row>
    <row r="97" spans="1:8" x14ac:dyDescent="0.3">
      <c r="A97" s="68">
        <f t="shared" ref="A97:A112" si="12">A96+1</f>
        <v>3</v>
      </c>
      <c r="B97" s="69" t="s">
        <v>177</v>
      </c>
      <c r="C97" s="70"/>
      <c r="D97" s="70"/>
      <c r="E97" s="70"/>
      <c r="F97" s="70"/>
      <c r="G97" s="70"/>
      <c r="H97" s="71"/>
    </row>
    <row r="98" spans="1:8" x14ac:dyDescent="0.3">
      <c r="A98" s="68">
        <f t="shared" si="12"/>
        <v>4</v>
      </c>
      <c r="B98" s="69" t="s">
        <v>178</v>
      </c>
      <c r="C98" s="70"/>
      <c r="D98" s="70"/>
      <c r="E98" s="70"/>
      <c r="F98" s="70"/>
      <c r="G98" s="70"/>
      <c r="H98" s="71"/>
    </row>
    <row r="99" spans="1:8" x14ac:dyDescent="0.3">
      <c r="A99" s="68">
        <f t="shared" si="12"/>
        <v>5</v>
      </c>
      <c r="B99" s="69" t="s">
        <v>179</v>
      </c>
      <c r="C99" s="70"/>
      <c r="D99" s="70"/>
      <c r="E99" s="70"/>
      <c r="F99" s="70"/>
      <c r="G99" s="70"/>
      <c r="H99" s="71"/>
    </row>
    <row r="100" spans="1:8" x14ac:dyDescent="0.3">
      <c r="A100" s="68">
        <f t="shared" si="12"/>
        <v>6</v>
      </c>
      <c r="B100" s="69" t="s">
        <v>180</v>
      </c>
      <c r="C100" s="70"/>
      <c r="D100" s="70"/>
      <c r="E100" s="70"/>
      <c r="F100" s="70"/>
      <c r="G100" s="70"/>
      <c r="H100" s="71"/>
    </row>
    <row r="101" spans="1:8" x14ac:dyDescent="0.3">
      <c r="A101" s="68">
        <f t="shared" si="12"/>
        <v>7</v>
      </c>
      <c r="B101" s="69" t="s">
        <v>181</v>
      </c>
      <c r="C101" s="70"/>
      <c r="D101" s="70"/>
      <c r="E101" s="70"/>
      <c r="F101" s="70"/>
      <c r="G101" s="70"/>
      <c r="H101" s="71"/>
    </row>
    <row r="102" spans="1:8" x14ac:dyDescent="0.3">
      <c r="A102" s="68">
        <f t="shared" si="12"/>
        <v>8</v>
      </c>
      <c r="B102" s="69" t="s">
        <v>182</v>
      </c>
      <c r="C102" s="70"/>
      <c r="D102" s="70"/>
      <c r="E102" s="70"/>
      <c r="F102" s="70"/>
      <c r="G102" s="70"/>
      <c r="H102" s="71"/>
    </row>
    <row r="103" spans="1:8" x14ac:dyDescent="0.3">
      <c r="A103" s="68">
        <f t="shared" si="12"/>
        <v>9</v>
      </c>
      <c r="B103" s="69" t="s">
        <v>183</v>
      </c>
      <c r="C103" s="70"/>
      <c r="D103" s="70"/>
      <c r="E103" s="70"/>
      <c r="F103" s="70"/>
      <c r="G103" s="70"/>
      <c r="H103" s="71"/>
    </row>
    <row r="104" spans="1:8" x14ac:dyDescent="0.3">
      <c r="A104" s="68">
        <f t="shared" si="12"/>
        <v>10</v>
      </c>
      <c r="B104" s="69" t="s">
        <v>184</v>
      </c>
      <c r="C104" s="70"/>
      <c r="D104" s="70"/>
      <c r="E104" s="70"/>
      <c r="F104" s="70"/>
      <c r="G104" s="70"/>
      <c r="H104" s="71"/>
    </row>
    <row r="105" spans="1:8" x14ac:dyDescent="0.3">
      <c r="A105" s="68">
        <f t="shared" si="12"/>
        <v>11</v>
      </c>
      <c r="B105" s="69" t="s">
        <v>185</v>
      </c>
      <c r="C105" s="70"/>
      <c r="D105" s="70"/>
      <c r="E105" s="70"/>
      <c r="F105" s="70"/>
      <c r="G105" s="70"/>
      <c r="H105" s="71"/>
    </row>
    <row r="106" spans="1:8" x14ac:dyDescent="0.3">
      <c r="A106" s="68">
        <f t="shared" si="12"/>
        <v>12</v>
      </c>
      <c r="B106" s="69" t="s">
        <v>186</v>
      </c>
      <c r="C106" s="70"/>
      <c r="D106" s="70"/>
      <c r="E106" s="70"/>
      <c r="F106" s="70"/>
      <c r="G106" s="70"/>
      <c r="H106" s="71"/>
    </row>
    <row r="107" spans="1:8" x14ac:dyDescent="0.3">
      <c r="A107" s="68">
        <f t="shared" si="12"/>
        <v>13</v>
      </c>
      <c r="B107" s="69" t="s">
        <v>187</v>
      </c>
      <c r="C107" s="70"/>
      <c r="D107" s="70"/>
      <c r="E107" s="70"/>
      <c r="F107" s="70"/>
      <c r="G107" s="70"/>
      <c r="H107" s="71"/>
    </row>
    <row r="108" spans="1:8" x14ac:dyDescent="0.3">
      <c r="A108" s="68">
        <f t="shared" si="12"/>
        <v>14</v>
      </c>
      <c r="B108" s="69" t="s">
        <v>188</v>
      </c>
      <c r="C108" s="70"/>
      <c r="D108" s="70"/>
      <c r="E108" s="70"/>
      <c r="F108" s="70"/>
      <c r="G108" s="70"/>
      <c r="H108" s="71"/>
    </row>
    <row r="109" spans="1:8" x14ac:dyDescent="0.3">
      <c r="A109" s="68">
        <f t="shared" si="12"/>
        <v>15</v>
      </c>
      <c r="B109" s="69" t="s">
        <v>189</v>
      </c>
      <c r="C109" s="70"/>
      <c r="D109" s="70"/>
      <c r="E109" s="70"/>
      <c r="F109" s="70"/>
      <c r="G109" s="70"/>
      <c r="H109" s="71"/>
    </row>
    <row r="110" spans="1:8" x14ac:dyDescent="0.3">
      <c r="A110" s="68">
        <f t="shared" si="12"/>
        <v>16</v>
      </c>
      <c r="B110" s="69" t="s">
        <v>8</v>
      </c>
      <c r="C110" s="70"/>
      <c r="D110" s="70"/>
      <c r="E110" s="70"/>
      <c r="F110" s="70"/>
      <c r="G110" s="70"/>
      <c r="H110" s="71"/>
    </row>
    <row r="111" spans="1:8" x14ac:dyDescent="0.3">
      <c r="A111" s="68">
        <f t="shared" si="12"/>
        <v>17</v>
      </c>
      <c r="B111" s="69" t="s">
        <v>190</v>
      </c>
      <c r="C111" s="70"/>
      <c r="D111" s="70"/>
      <c r="E111" s="70"/>
      <c r="F111" s="70"/>
      <c r="G111" s="70"/>
      <c r="H111" s="71"/>
    </row>
    <row r="112" spans="1:8" x14ac:dyDescent="0.3">
      <c r="A112" s="68">
        <f t="shared" si="12"/>
        <v>18</v>
      </c>
      <c r="B112" s="69" t="s">
        <v>191</v>
      </c>
      <c r="C112" s="70"/>
      <c r="D112" s="70"/>
      <c r="E112" s="70"/>
      <c r="F112" s="70"/>
      <c r="G112" s="70"/>
      <c r="H112" s="71"/>
    </row>
  </sheetData>
  <autoFilter ref="A7:J90" xr:uid="{FF2B6A25-35D0-4092-9710-DE5C13BE6B31}"/>
  <mergeCells count="31">
    <mergeCell ref="B108:G108"/>
    <mergeCell ref="B109:G109"/>
    <mergeCell ref="B110:G110"/>
    <mergeCell ref="B111:G111"/>
    <mergeCell ref="B112:G112"/>
    <mergeCell ref="B103:G103"/>
    <mergeCell ref="B104:G104"/>
    <mergeCell ref="B105:G105"/>
    <mergeCell ref="B106:G106"/>
    <mergeCell ref="B107:G107"/>
    <mergeCell ref="B98:G98"/>
    <mergeCell ref="B99:G99"/>
    <mergeCell ref="B100:G100"/>
    <mergeCell ref="B101:G101"/>
    <mergeCell ref="B102:G102"/>
    <mergeCell ref="B91:G91"/>
    <mergeCell ref="A94:H94"/>
    <mergeCell ref="B95:G95"/>
    <mergeCell ref="B96:G96"/>
    <mergeCell ref="B97:G97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E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2024-08-08T07:44:13Z</dcterms:modified>
</cp:coreProperties>
</file>